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41565" yWindow="3765" windowWidth="18900" windowHeight="15345" tabRatio="600" firstSheet="0" activeTab="3" autoFilterDateGrouping="1"/>
  </bookViews>
  <sheets>
    <sheet xmlns:r="http://schemas.openxmlformats.org/officeDocument/2006/relationships" name="Οδηγίες" sheetId="1" state="visible" r:id="rId1"/>
    <sheet xmlns:r="http://schemas.openxmlformats.org/officeDocument/2006/relationships" name="Αξιολόγηση" sheetId="2" state="visible" r:id="rId2"/>
    <sheet xmlns:r="http://schemas.openxmlformats.org/officeDocument/2006/relationships" name="Παράρτημα Ι" sheetId="3" state="visible" r:id="rId3"/>
    <sheet xmlns:r="http://schemas.openxmlformats.org/officeDocument/2006/relationships" name="Παράρτημα ΙΙ" sheetId="4" state="visible" r:id="rId4"/>
  </sheets>
  <definedNames/>
  <calcPr calcId="191029" fullCalcOnLoad="1" iterateDelta="0.0001"/>
</workbook>
</file>

<file path=xl/styles.xml><?xml version="1.0" encoding="utf-8"?>
<styleSheet xmlns="http://schemas.openxmlformats.org/spreadsheetml/2006/main">
  <numFmts count="0"/>
  <fonts count="14">
    <font>
      <name val="Calibri"/>
      <charset val="1"/>
      <family val="2"/>
      <color theme="1"/>
      <sz val="11"/>
    </font>
    <font>
      <name val="Arial"/>
      <charset val="1"/>
      <b val="1"/>
      <color rgb="FF1A3A5C"/>
      <sz val="14"/>
    </font>
    <font>
      <name val="Arial"/>
      <charset val="1"/>
      <i val="1"/>
      <color rgb="FF555555"/>
      <sz val="9"/>
    </font>
    <font>
      <name val="Arial"/>
      <charset val="1"/>
      <b val="1"/>
      <color rgb="FF1A3A5C"/>
      <sz val="10"/>
    </font>
    <font>
      <name val="Arial"/>
      <charset val="1"/>
      <sz val="10"/>
    </font>
    <font>
      <name val="Arial"/>
      <charset val="1"/>
      <b val="1"/>
      <sz val="10"/>
    </font>
    <font>
      <name val="Arial"/>
      <charset val="1"/>
      <color rgb="FF0000FF"/>
      <sz val="10"/>
    </font>
    <font>
      <name val="Arial"/>
      <charset val="1"/>
      <b val="1"/>
      <color rgb="FFFFFFFF"/>
      <sz val="11"/>
    </font>
    <font>
      <name val="Arial"/>
      <charset val="1"/>
      <b val="1"/>
      <color rgb="FFB03030"/>
      <sz val="9"/>
    </font>
    <font>
      <name val="Arial"/>
      <charset val="1"/>
      <b val="1"/>
      <sz val="12"/>
    </font>
    <font>
      <name val="Arial"/>
      <charset val="1"/>
      <b val="1"/>
      <color rgb="FFB03030"/>
      <sz val="12"/>
    </font>
    <font>
      <name val="Arial"/>
      <charset val="1"/>
      <b val="1"/>
      <sz val="11"/>
    </font>
    <font>
      <name val="Arial"/>
      <charset val="1"/>
      <b val="1"/>
      <color rgb="FF1A3A5C"/>
      <sz val="12"/>
    </font>
    <font>
      <name val="Arial"/>
      <charset val="1"/>
      <b val="1"/>
      <color rgb="FFB03030"/>
      <sz val="10"/>
    </font>
  </fonts>
  <fills count="7">
    <fill>
      <patternFill/>
    </fill>
    <fill>
      <patternFill patternType="gray125"/>
    </fill>
    <fill>
      <patternFill patternType="solid">
        <fgColor rgb="FFFFF2CC"/>
        <bgColor rgb="FFFDE9E9"/>
      </patternFill>
    </fill>
    <fill>
      <patternFill patternType="solid">
        <fgColor rgb="FF1A3A5C"/>
        <bgColor rgb="FF333333"/>
      </patternFill>
    </fill>
    <fill>
      <patternFill patternType="solid">
        <fgColor rgb="FFD6E2EE"/>
        <bgColor rgb="FFEAF1F8"/>
      </patternFill>
    </fill>
    <fill>
      <patternFill patternType="solid">
        <fgColor rgb="FFEAF1F8"/>
        <bgColor rgb="FFFDE9E9"/>
      </patternFill>
    </fill>
    <fill>
      <patternFill patternType="solid">
        <fgColor rgb="FFFDE9E9"/>
        <bgColor rgb="FFFFF2CC"/>
      </patternFill>
    </fill>
  </fills>
  <borders count="6">
    <border>
      <left/>
      <right/>
      <top/>
      <bottom/>
      <diagonal/>
    </border>
    <border>
      <left style="thin">
        <color rgb="FFB7C4D2"/>
      </left>
      <right style="thin">
        <color rgb="FFB7C4D2"/>
      </right>
      <top style="thin">
        <color rgb="FFB7C4D2"/>
      </top>
      <bottom style="thin">
        <color rgb="FFB7C4D2"/>
      </bottom>
      <diagonal/>
    </border>
    <border>
      <left/>
      <right style="thin">
        <color rgb="FFB7C4D2"/>
      </right>
      <top style="thin">
        <color rgb="FFB7C4D2"/>
      </top>
      <bottom style="thin">
        <color rgb="FFB7C4D2"/>
      </bottom>
      <diagonal/>
    </border>
    <border>
      <left/>
      <right/>
      <top style="thin">
        <color rgb="FFB7C4D2"/>
      </top>
      <bottom style="thin">
        <color rgb="FFB7C4D2"/>
      </bottom>
      <diagonal/>
    </border>
    <border>
      <left/>
      <right/>
      <top style="thin">
        <color rgb="FFB7C4D2"/>
      </top>
      <bottom/>
      <diagonal/>
    </border>
    <border>
      <left/>
      <right style="thin">
        <color rgb="FFB7C4D2"/>
      </right>
      <top style="thin">
        <color rgb="FFB7C4D2"/>
      </top>
      <bottom/>
      <diagonal/>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3" fillId="4" borderId="1" applyAlignment="1" pivotButton="0" quotePrefix="0" xfId="0">
      <alignment vertical="top" wrapText="1"/>
    </xf>
    <xf numFmtId="0" fontId="3" fillId="4" borderId="1" applyAlignment="1" pivotButton="0" quotePrefix="0" xfId="0">
      <alignment horizontal="center" vertical="center"/>
    </xf>
    <xf numFmtId="0" fontId="4" fillId="0" borderId="1" applyAlignment="1" pivotButton="0" quotePrefix="0" xfId="0">
      <alignment vertical="top" wrapText="1"/>
    </xf>
    <xf numFmtId="0" fontId="4" fillId="0" borderId="1" applyAlignment="1" pivotButton="0" quotePrefix="0" xfId="0">
      <alignment horizontal="center" vertical="center"/>
    </xf>
    <xf numFmtId="0" fontId="6" fillId="2" borderId="1" applyAlignment="1" pivotButton="0" quotePrefix="0" xfId="0">
      <alignment horizontal="center" vertical="center"/>
    </xf>
    <xf numFmtId="0" fontId="6" fillId="2" borderId="1" applyAlignment="1" pivotButton="0" quotePrefix="0" xfId="0">
      <alignment vertical="top" wrapText="1"/>
    </xf>
    <xf numFmtId="0" fontId="5" fillId="5" borderId="1" pivotButton="0" quotePrefix="0" xfId="0"/>
    <xf numFmtId="0" fontId="0" fillId="5" borderId="1" pivotButton="0" quotePrefix="0" xfId="0"/>
    <xf numFmtId="0" fontId="5" fillId="5" borderId="1" applyAlignment="1" pivotButton="0" quotePrefix="0" xfId="0">
      <alignment horizontal="center" vertical="center"/>
    </xf>
    <xf numFmtId="0" fontId="4" fillId="6" borderId="1" applyAlignment="1" pivotButton="0" quotePrefix="0" xfId="0">
      <alignment vertical="top" wrapText="1"/>
    </xf>
    <xf numFmtId="0" fontId="8" fillId="6" borderId="1" applyAlignment="1" pivotButton="0" quotePrefix="0" xfId="0">
      <alignment horizontal="center" vertical="center"/>
    </xf>
    <xf numFmtId="0" fontId="9" fillId="5" borderId="1" applyAlignment="1" pivotButton="0" quotePrefix="0" xfId="0">
      <alignment horizontal="center" vertical="center"/>
    </xf>
    <xf numFmtId="0" fontId="10" fillId="5" borderId="1" applyAlignment="1" pivotButton="0" quotePrefix="0" xfId="0">
      <alignment horizontal="center" vertical="center"/>
    </xf>
    <xf numFmtId="0" fontId="11" fillId="5" borderId="1" pivotButton="0" quotePrefix="0" xfId="0"/>
    <xf numFmtId="0" fontId="12" fillId="5" borderId="1" applyAlignment="1" pivotButton="0" quotePrefix="0" xfId="0">
      <alignment horizontal="center" vertical="center"/>
    </xf>
    <xf numFmtId="0" fontId="2" fillId="5" borderId="1" applyAlignment="1" pivotButton="0" quotePrefix="0" xfId="0">
      <alignment vertical="top" wrapText="1"/>
    </xf>
    <xf numFmtId="0" fontId="5" fillId="0" borderId="1" pivotButton="0" quotePrefix="0" xfId="0"/>
    <xf numFmtId="0" fontId="0" fillId="0" borderId="1" pivotButton="0" quotePrefix="0" xfId="0"/>
    <xf numFmtId="0" fontId="5" fillId="0" borderId="1" applyAlignment="1" pivotButton="0" quotePrefix="0" xfId="0">
      <alignment horizontal="center" vertical="center"/>
    </xf>
    <xf numFmtId="0" fontId="13" fillId="0" borderId="1" applyAlignment="1" pivotButton="0" quotePrefix="0" xfId="0">
      <alignment horizontal="center" vertical="center"/>
    </xf>
    <xf numFmtId="0" fontId="2" fillId="0" borderId="1" applyAlignment="1" pivotButton="0" quotePrefix="0" xfId="0">
      <alignment vertical="top" wrapText="1"/>
    </xf>
    <xf numFmtId="0" fontId="5" fillId="0" borderId="1" applyAlignment="1" pivotButton="0" quotePrefix="0" xfId="0">
      <alignment vertical="top" wrapText="1"/>
    </xf>
    <xf numFmtId="0" fontId="7" fillId="3" borderId="1" applyAlignment="1" pivotButton="0" quotePrefix="0" xfId="0">
      <alignment horizontal="center" vertical="center"/>
    </xf>
    <xf numFmtId="0" fontId="1" fillId="0" borderId="0" pivotButton="0" quotePrefix="0" xfId="0"/>
    <xf numFmtId="0" fontId="0" fillId="0" borderId="0" pivotButton="0" quotePrefix="0" xfId="0"/>
    <xf numFmtId="0" fontId="6" fillId="2" borderId="1" pivotButton="0" quotePrefix="0" xfId="0"/>
    <xf numFmtId="0" fontId="0" fillId="0" borderId="2" pivotButton="0" quotePrefix="0" xfId="0"/>
    <xf numFmtId="0" fontId="7" fillId="3" borderId="0" applyAlignment="1" pivotButton="0" quotePrefix="0" xfId="0">
      <alignment vertical="center"/>
    </xf>
    <xf numFmtId="0" fontId="6" fillId="2" borderId="1" applyAlignment="1" pivotButton="0" quotePrefix="0" xfId="0">
      <alignment vertical="top" wrapText="1"/>
    </xf>
    <xf numFmtId="0" fontId="0" fillId="0" borderId="3" pivotButton="0" quotePrefix="0" xfId="0"/>
    <xf numFmtId="0" fontId="3" fillId="4" borderId="1" pivotButton="0" quotePrefix="0" xfId="0"/>
  </cellXfs>
  <cellStyles count="1">
    <cellStyle name="Κανονικό"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C4D2"/>
      <rgbColor rgb="FF808080"/>
      <rgbColor rgb="FF9999FF"/>
      <rgbColor rgb="FF993366"/>
      <rgbColor rgb="FFFFF2CC"/>
      <rgbColor rgb="FFEAF1F8"/>
      <rgbColor rgb="FF660066"/>
      <rgbColor rgb="FFFF8080"/>
      <rgbColor rgb="FF0066CC"/>
      <rgbColor rgb="FFD6E2EE"/>
      <rgbColor rgb="FF000080"/>
      <rgbColor rgb="FFFF00FF"/>
      <rgbColor rgb="FFFFFF00"/>
      <rgbColor rgb="FF00FFFF"/>
      <rgbColor rgb="FF800080"/>
      <rgbColor rgb="FF800000"/>
      <rgbColor rgb="FF008080"/>
      <rgbColor rgb="FF0000FF"/>
      <rgbColor rgb="FF00CCFF"/>
      <rgbColor rgb="FFCCFFFF"/>
      <rgbColor rgb="FFCCFFCC"/>
      <rgbColor rgb="FFFDE9E9"/>
      <rgbColor rgb="FF99CCFF"/>
      <rgbColor rgb="FFFF99CC"/>
      <rgbColor rgb="FFCC99FF"/>
      <rgbColor rgb="FFFFCC99"/>
      <rgbColor rgb="FF3366FF"/>
      <rgbColor rgb="FF33CCCC"/>
      <rgbColor rgb="FF99CC00"/>
      <rgbColor rgb="FFFFCC00"/>
      <rgbColor rgb="FFFF9900"/>
      <rgbColor rgb="FFFF6600"/>
      <rgbColor rgb="FF555555"/>
      <rgbColor rgb="FF969696"/>
      <rgbColor rgb="FF1A3A5C"/>
      <rgbColor rgb="FF339966"/>
      <rgbColor rgb="FF003300"/>
      <rgbColor rgb="FF333300"/>
      <rgbColor rgb="FFB0303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59"/>
  <sheetViews>
    <sheetView zoomScaleNormal="100" workbookViewId="0">
      <selection activeCell="A1" sqref="A1:XFD1048576"/>
    </sheetView>
  </sheetViews>
  <sheetFormatPr baseColWidth="8" defaultColWidth="8.7109375" defaultRowHeight="15"/>
  <cols>
    <col width="3" customWidth="1" style="30" min="1" max="1"/>
    <col width="112" customWidth="1" style="30" min="2" max="2"/>
  </cols>
  <sheetData>
    <row r="1"/>
    <row r="2" ht="17.45" customHeight="1" s="30">
      <c r="B2" s="29" t="inlineStr">
        <is>
          <t>ΦΥΛΛΟ ΑΞΙΟΛΟΓΗΣΗΣ ΚΙΝΔΥΝΟΥ ΠΕΛΑΤΗ</t>
        </is>
      </c>
    </row>
    <row r="3" ht="15" customHeight="1" s="30">
      <c r="B3" s="2" t="inlineStr">
        <is>
          <t>Υπόδειγμα κατά τον «Πρακτικό οδηγό συμμόρφωσης με τον ν. 4557/2018 για λογιστικά γραφεία»</t>
        </is>
      </c>
    </row>
    <row r="4"/>
    <row r="5" ht="15" customHeight="1" s="30">
      <c r="B5" s="3" t="n"/>
    </row>
    <row r="6" ht="15" customHeight="1" s="30">
      <c r="B6" s="4" t="inlineStr">
        <is>
          <t>Σύμφωνα με την παρ. 9 του άρθρου 13 του ν. 4557/2018,  τα υπόχρεα πρόσωπα «μπορούν να καθορίζουν την έκταση των μέτρων</t>
        </is>
      </c>
    </row>
    <row r="7" ht="15" customHeight="1" s="30">
      <c r="B7" s="4" t="inlineStr">
        <is>
          <t>ανάλογα με τον βαθμό κινδύνου» και «πρέπει να είναι σε θέση να αποδείξουν στις αρμόδιες Αρχές, ότι η έκταση</t>
        </is>
      </c>
    </row>
    <row r="8" ht="15" customHeight="1" s="30">
      <c r="B8" s="4" t="inlineStr">
        <is>
          <t>των μέτρων είναι ανάλογη με τους κινδύνους … και ότι εφαρμόζουν αυτά τα μέτρα με συνέπεια και αποτελεσματικότητα».</t>
        </is>
      </c>
    </row>
    <row r="9" ht="15" customHeight="1" s="30">
      <c r="B9" s="4" t="inlineStr">
        <is>
          <t>Οι παράγοντες που συνεκτιμώνται είναι υποχρεωτικά αυτοί των Παραρτημάτων Ικαι ΙΙ του νόμου 4557/2018,</t>
        </is>
      </c>
    </row>
    <row r="10" ht="15" customHeight="1" s="30">
      <c r="B10" s="4" t="inlineStr">
        <is>
          <t>κατά την παρ. 2 του άρθρου 15 και την παρ. 4 του άρθρου 16 αντιστοίχως.</t>
        </is>
      </c>
    </row>
    <row r="11"/>
    <row r="12"/>
    <row r="13" ht="15" customHeight="1" s="30">
      <c r="B13" s="3" t="inlineStr">
        <is>
          <t>Οι βαθμοί δεν προβλέπονται από τον νόμο</t>
        </is>
      </c>
    </row>
    <row r="14" ht="15" customHeight="1" s="30">
      <c r="B14" s="4" t="inlineStr">
        <is>
          <t>Ο ν. 4557/2018 δεν επιβάλλει συγκεκριμένη μεθοδολογία βαθμολόγησης, ούτε υπάρχει επίσημο υπόδειγμα</t>
        </is>
      </c>
    </row>
    <row r="15" ht="15" customHeight="1" s="30">
      <c r="B15" s="4" t="inlineStr">
        <is>
          <t>της εποπτικής αρχής. Οι βαθμοί εδώ είναι επιλογή οργάνωσης και προσαρμόζονται στο πελατολόγιό σας.</t>
        </is>
      </c>
    </row>
    <row r="16" ht="15" customHeight="1" s="30">
      <c r="B16" s="4" t="inlineStr">
        <is>
          <t>Αυτό που ΔΕΝ αλλάζει: οι παράγοντες των Παραρτημάτων που πρέπει να συνεκτιμηθούν, και οι περιπτώσεις</t>
        </is>
      </c>
    </row>
    <row r="17" ht="15" customHeight="1" s="30">
      <c r="B17" s="4" t="inlineStr">
        <is>
          <t>όπου η αυξημένη δέουσα επιμέλεια είναι υποχρεωτική εκ του νόμου.</t>
        </is>
      </c>
    </row>
    <row r="18"/>
    <row r="19" ht="15" customHeight="1" s="30">
      <c r="B19" s="3" t="inlineStr">
        <is>
          <t>Πώς συμπληρώνεται</t>
        </is>
      </c>
    </row>
    <row r="20" ht="15" customHeight="1" s="30">
      <c r="B20" s="4" t="inlineStr">
        <is>
          <t>1. Στο φύλλο «Αξιολόγηση» συμπληρώνετε ΜΟΝΟ τα κίτρινα κελιά.</t>
        </is>
      </c>
    </row>
    <row r="21" ht="15" customHeight="1" s="30">
      <c r="B21" s="4" t="inlineStr">
        <is>
          <t>2. Στη στήλη «Συντρέχει;» επιλέγετε ΝΑΙ ή ΟΧΙ από τη λίστα. Οι βαθμοί υπολογίζονται αυτόματα.</t>
        </is>
      </c>
    </row>
    <row r="22" ht="15" customHeight="1" s="30">
      <c r="B22" s="4" t="inlineStr">
        <is>
          <t>3. Στη στήλη «Τεκμηρίωση» γράφετε γιατί συντρέχει ή δεν συντρέχει ο παράγοντας. Είναι το ουσιώδες:</t>
        </is>
      </c>
    </row>
    <row r="23" ht="15" customHeight="1" s="30">
      <c r="B23" s="4" t="inlineStr">
        <is>
          <t xml:space="preserve">   ο έλεγχος ζητά «πώς τεκμηριώνεται ώστε να προσδιοριστεί ο τύπος των μέτρων» (ερώτημα 15).</t>
        </is>
      </c>
    </row>
    <row r="24" ht="15" customHeight="1" s="30">
      <c r="B24" s="4" t="inlineStr">
        <is>
          <t>4. Οι τέσσερις περιπτώσεις «ΥΠΕΡΙΣΧΥΕΙ» συμπληρώνονται χωριστά. Μία και μόνη οδηγεί σε ΥΨΗΛΟ κίνδυνο,</t>
        </is>
      </c>
    </row>
    <row r="25" ht="15" customHeight="1" s="30">
      <c r="B25" s="4" t="inlineStr">
        <is>
          <t xml:space="preserve">   ανεξαρτήτως του αθροίσματος, ακόμη και αν το άθροισμα είναι αρνητικό.</t>
        </is>
      </c>
    </row>
    <row r="26" ht="15" customHeight="1" s="30">
      <c r="B26" s="4" t="inlineStr">
        <is>
          <t>5. Το φύλλο υπογράφεται, χρονολογείται και τίθεται στον ατομικό φάκελο του πελάτη.</t>
        </is>
      </c>
    </row>
    <row r="27" ht="15" customHeight="1" s="30">
      <c r="B27" s="4" t="inlineStr">
        <is>
          <t>6. Μεταφέρετε το αποτέλεσμα στη συγκεντρωτική κατάσταση κατάταξης πελατών (χωριστό υπόδειγμα, αρχείο «Συγκεντρωτική Κατάσταση Πελατών»).</t>
        </is>
      </c>
    </row>
    <row r="28"/>
    <row r="29" ht="15" customHeight="1" s="30">
      <c r="B29" s="3" t="inlineStr">
        <is>
          <t>Υπόμνημα χρωμάτων</t>
        </is>
      </c>
    </row>
    <row r="30" ht="15" customHeight="1" s="30">
      <c r="B30" s="4" t="inlineStr">
        <is>
          <t>Κίτρινο = συμπληρώνετε εσείς   ·   Λευκό με μαύρα = υπολογίζεται αυτόματα, μην το πειράζετε</t>
        </is>
      </c>
    </row>
    <row r="31"/>
    <row r="32" ht="15" customHeight="1" s="30">
      <c r="B32" s="3" t="inlineStr">
        <is>
          <t>Ο πρακτικός κανόνας</t>
        </is>
      </c>
    </row>
    <row r="33" ht="15" customHeight="1" s="30">
      <c r="B33" s="4" t="inlineStr">
        <is>
          <t>Ξεκινήστε από συνήθη δέουσα επιμέλεια για όλους. Κατεβείτε σε απλουστευμένη μόνο αν τεκμηριώσετε</t>
        </is>
      </c>
    </row>
    <row r="34" ht="15" customHeight="1" s="30">
      <c r="B34" s="4" t="inlineStr">
        <is>
          <t>παράγοντες του Παραρτήματος Ι και δεν συντρέχει κανένας του Παραρτήματος ΙΙ. Ανεβείτε σε αυξημένη κατά</t>
        </is>
      </c>
    </row>
    <row r="35" ht="15" customHeight="1" s="30">
      <c r="B35" s="4" t="inlineStr">
        <is>
          <t>τεκμήριο αν συντρέχει έστω και ένας παράγοντας του Παραρτήματος ΙΙ - εκτός αν τεκμηριώσετε εγγράφως</t>
        </is>
      </c>
    </row>
    <row r="36" ht="15" customHeight="1" s="30">
      <c r="B36" s="4" t="inlineStr">
        <is>
          <t>γιατί, στη συγκεκριμένη περίπτωση, ο παράγοντας δεν ανεβάζει τον κίνδυνο.</t>
        </is>
      </c>
    </row>
    <row r="37"/>
    <row r="38"/>
    <row r="39"/>
    <row r="40"/>
    <row r="41"/>
    <row r="42"/>
    <row r="43"/>
    <row r="44"/>
    <row r="45"/>
    <row r="46"/>
    <row r="47"/>
    <row r="48"/>
    <row r="49"/>
    <row r="50"/>
    <row r="51"/>
    <row r="52"/>
    <row r="53"/>
    <row r="54"/>
    <row r="55"/>
    <row r="56"/>
    <row r="57"/>
    <row r="58"/>
    <row r="59"/>
  </sheetData>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outlinePr summaryBelow="1" summaryRight="1"/>
    <pageSetUpPr/>
  </sheetPr>
  <dimension ref="A2:G79"/>
  <sheetViews>
    <sheetView zoomScaleNormal="100" workbookViewId="0">
      <pane xSplit="1" ySplit="3" topLeftCell="B4" activePane="bottomRight" state="frozen"/>
      <selection pane="topRight" activeCell="B1" sqref="B1"/>
      <selection pane="bottomLeft" activeCell="A4" sqref="A4"/>
      <selection pane="bottomRight" activeCell="A1" sqref="A1"/>
    </sheetView>
  </sheetViews>
  <sheetFormatPr baseColWidth="8" defaultColWidth="8.7109375" defaultRowHeight="15"/>
  <cols>
    <col width="3" customWidth="1" style="30" min="1" max="1"/>
    <col width="62" customWidth="1" style="30" min="2" max="2"/>
    <col width="16" customWidth="1" style="30" min="3" max="3"/>
    <col width="9" customWidth="1" style="30" min="4" max="4"/>
    <col width="12" customWidth="1" style="30" min="5" max="5"/>
    <col width="11" customWidth="1" style="30" min="6" max="6"/>
    <col width="46" customWidth="1" style="30" min="7" max="7"/>
  </cols>
  <sheetData>
    <row r="2" ht="17.45" customHeight="1" s="30">
      <c r="B2" s="29" t="inlineStr">
        <is>
          <t>ΦΥΛΛΟ ΑΞΙΟΛΟΓΗΣΗΣ ΚΙΝΔΥΝΟΥ ΠΕΛΑΤΗ - άρθρο 13 παρ. 9 ν. 4557/2018</t>
        </is>
      </c>
    </row>
    <row r="4" ht="15" customHeight="1" s="30">
      <c r="B4" s="5" t="inlineStr">
        <is>
          <t>Πελάτης (επωνυμία / ονοματεπώνυμο)</t>
        </is>
      </c>
      <c r="C4" s="31" t="inlineStr">
        <is>
          <t>ΓΕΥΣΗ ΚΑΙ ΠΑΡΑΔΟΣΗ Ι.Κ.Ε.</t>
        </is>
      </c>
      <c r="D4" s="32" t="n"/>
    </row>
    <row r="5" ht="15" customHeight="1" s="30">
      <c r="B5" s="5" t="inlineStr">
        <is>
          <t>Α.Φ.Μ.</t>
        </is>
      </c>
      <c r="C5" s="31" t="inlineStr">
        <is>
          <t>801234567</t>
        </is>
      </c>
      <c r="D5" s="32" t="n"/>
    </row>
    <row r="6" ht="15" customHeight="1" s="30">
      <c r="B6" s="5" t="inlineStr">
        <is>
          <t>Νομική μορφή</t>
        </is>
      </c>
      <c r="C6" s="31" t="inlineStr">
        <is>
          <t>Ι.Κ.Ε. - επιχείρηση εστίασης</t>
        </is>
      </c>
      <c r="D6" s="32" t="n"/>
    </row>
    <row r="7" ht="15" customHeight="1" s="30">
      <c r="B7" s="5" t="inlineStr">
        <is>
          <t>Αριθμός φακέλου</t>
        </is>
      </c>
      <c r="C7" s="31" t="inlineStr">
        <is>
          <t>ΦΑΚ-2026-002</t>
        </is>
      </c>
      <c r="D7" s="32" t="n"/>
    </row>
    <row r="8" ht="15" customHeight="1" s="30">
      <c r="B8" s="5" t="inlineStr">
        <is>
          <t>Ημερομηνία αξιολόγησης</t>
        </is>
      </c>
      <c r="C8" s="31" t="inlineStr">
        <is>
          <t>19/01/2026</t>
        </is>
      </c>
      <c r="D8" s="32" t="n"/>
    </row>
    <row r="9" ht="15" customHeight="1" s="30">
      <c r="B9" s="5" t="inlineStr">
        <is>
          <t>Έκδοση φύλλου</t>
        </is>
      </c>
      <c r="C9" s="31" t="inlineStr">
        <is>
          <t>1.0</t>
        </is>
      </c>
      <c r="D9" s="32" t="n"/>
    </row>
    <row r="10" ht="15" customHeight="1" s="30">
      <c r="B10" s="5" t="inlineStr">
        <is>
          <t>Τύπος αξιολόγησης (αρχική / ετήσια / έκτακτη)</t>
        </is>
      </c>
      <c r="C10" s="31" t="inlineStr">
        <is>
          <t>Αρχική</t>
        </is>
      </c>
      <c r="D10" s="32" t="n"/>
    </row>
    <row r="12" ht="19.5" customHeight="1" s="30">
      <c r="B12" s="33" t="inlineStr">
        <is>
          <t>ΑΞΟΝΑΣ Α - Ο ΤΥΠΟΣ ΚΑΙ Η ΦΥΣΗ ΤΟΥ ΠΕΛΑΤΗ</t>
        </is>
      </c>
    </row>
    <row r="13" ht="23.85" customHeight="1" s="30">
      <c r="B13" s="6" t="inlineStr">
        <is>
          <t>Παράγοντας</t>
        </is>
      </c>
      <c r="C13" s="6" t="inlineStr">
        <is>
          <t>Παράρτημα / διάταξη</t>
        </is>
      </c>
      <c r="D13" s="7" t="inlineStr">
        <is>
          <t>Βαθμοί</t>
        </is>
      </c>
      <c r="E13" s="7" t="inlineStr">
        <is>
          <t>Συντρέχει;</t>
        </is>
      </c>
      <c r="F13" s="7" t="inlineStr">
        <is>
          <t>Μετρούν</t>
        </is>
      </c>
      <c r="G13" s="7" t="inlineStr">
        <is>
          <t>Τεκμηρίωση</t>
        </is>
      </c>
    </row>
    <row r="14" ht="15" customHeight="1" s="30">
      <c r="B14" s="8" t="inlineStr">
        <is>
          <t>Εισηγμένη σε ρυθμιζόμενη αγορά της Ε.Ε. ή ισοδύναμη</t>
        </is>
      </c>
      <c r="C14" s="8" t="inlineStr">
        <is>
          <t>Παράρτημα Ι-1α</t>
        </is>
      </c>
      <c r="D14" s="9" t="n">
        <v>-2</v>
      </c>
      <c r="E14" s="10" t="inlineStr">
        <is>
          <t>ΟΧΙ</t>
        </is>
      </c>
      <c r="F14" s="9">
        <f>IF(E14="ΝΑΙ",D14,0)</f>
        <v/>
      </c>
      <c r="G14" s="34" t="n"/>
    </row>
    <row r="15" ht="15" customHeight="1" s="30">
      <c r="B15" s="8" t="inlineStr">
        <is>
          <t>Δημόσια αρχή, Ν.Π.Δ.Δ., πλειοψηφικά κρατική επιχείρηση, όργανο Ε.Ε.</t>
        </is>
      </c>
      <c r="C15" s="8" t="inlineStr">
        <is>
          <t>Παράρτημα Ι-1β</t>
        </is>
      </c>
      <c r="D15" s="9" t="n">
        <v>-2</v>
      </c>
      <c r="E15" s="10" t="inlineStr">
        <is>
          <t>ΟΧΙ</t>
        </is>
      </c>
      <c r="F15" s="9">
        <f>IF(E15="ΝΑΙ",D15,0)</f>
        <v/>
      </c>
      <c r="G15" s="34" t="n"/>
    </row>
    <row r="16" ht="15" customHeight="1" s="30">
      <c r="B16" s="8" t="inlineStr">
        <is>
          <t>Επιχειρηματική σχέση που αναπτύσσεται σε ασυνήθιστες περιστάσεις</t>
        </is>
      </c>
      <c r="C16" s="8" t="inlineStr">
        <is>
          <t>Παράρτημα ΙΙ-1α</t>
        </is>
      </c>
      <c r="D16" s="9" t="n">
        <v>3</v>
      </c>
      <c r="E16" s="10" t="inlineStr">
        <is>
          <t>ΟΧΙ</t>
        </is>
      </c>
      <c r="F16" s="9">
        <f>IF(E16="ΝΑΙ",D16,0)</f>
        <v/>
      </c>
      <c r="G16" s="34" t="n"/>
    </row>
    <row r="17" ht="23.85" customHeight="1" s="30">
      <c r="B17" s="8" t="inlineStr">
        <is>
          <t>Νομικό πρόσωπο ή οντότητα φορέας κατοχής προσωπικών περιουσιακών στοιχείων</t>
        </is>
      </c>
      <c r="C17" s="8" t="inlineStr">
        <is>
          <t>Παράρτημα ΙΙ-1γ</t>
        </is>
      </c>
      <c r="D17" s="9" t="n">
        <v>3</v>
      </c>
      <c r="E17" s="10" t="inlineStr">
        <is>
          <t>ΟΧΙ</t>
        </is>
      </c>
      <c r="F17" s="9">
        <f>IF(E17="ΝΑΙ",D17,0)</f>
        <v/>
      </c>
      <c r="G17" s="34" t="inlineStr">
        <is>
          <t>Ασκεί πραγματική δραστηριότητα, δεν είναι φορέας κατοχής περιουσιακών στοιχείων.</t>
        </is>
      </c>
    </row>
    <row r="18" ht="15" customHeight="1" s="30">
      <c r="B18" s="8" t="inlineStr">
        <is>
          <t>Μέτοχοι ασκούντες καθήκοντα εξ ονόματος άλλου ή μετοχές στον κομιστή</t>
        </is>
      </c>
      <c r="C18" s="8" t="inlineStr">
        <is>
          <t>Παράρτημα ΙΙ-1δ</t>
        </is>
      </c>
      <c r="D18" s="9" t="n">
        <v>4</v>
      </c>
      <c r="E18" s="10" t="inlineStr">
        <is>
          <t>ΟΧΙ</t>
        </is>
      </c>
      <c r="F18" s="9">
        <f>IF(E18="ΝΑΙ",D18,0)</f>
        <v/>
      </c>
      <c r="G18" s="34" t="inlineStr">
        <is>
          <t>Ονομαστικά μερίδια, χωρίς μετόχους εξ ονόματος άλλου.</t>
        </is>
      </c>
    </row>
    <row r="19" ht="35.1" customHeight="1" s="30">
      <c r="B19" s="8" t="inlineStr">
        <is>
          <t>Επιχείρηση έντασης μετρητών</t>
        </is>
      </c>
      <c r="C19" s="8" t="inlineStr">
        <is>
          <t>Παράρτημα ΙΙ-1ε</t>
        </is>
      </c>
      <c r="D19" s="9" t="n">
        <v>3</v>
      </c>
      <c r="E19" s="10" t="inlineStr">
        <is>
          <t>ΝΑΙ</t>
        </is>
      </c>
      <c r="F19" s="9">
        <f>IF(E19="ΝΑΙ",D19,0)</f>
        <v/>
      </c>
      <c r="G19" s="34" t="inlineStr">
        <is>
          <t>Εστιατόριο με σημαντικό ποσοστό εισπράξεων σε μετρητά. Κύκλος εργασιών 2025: 480.000 ευρώ, ταμειακές εισπράξεις περίπου 55%.</t>
        </is>
      </c>
    </row>
    <row r="20" ht="23.85" customHeight="1" s="30">
      <c r="B20" s="8" t="inlineStr">
        <is>
          <t>Ασυνήθιστη ή υπερβολικά πολύπλοκη ιδιοκτησιακή δομή, δεδομένης της φύσης των δραστηριοτήτων</t>
        </is>
      </c>
      <c r="C20" s="8" t="inlineStr">
        <is>
          <t>Παράρτημα ΙΙ-1στ</t>
        </is>
      </c>
      <c r="D20" s="9" t="n">
        <v>4</v>
      </c>
      <c r="E20" s="10" t="inlineStr">
        <is>
          <t>ΟΧΙ</t>
        </is>
      </c>
      <c r="F20" s="9">
        <f>IF(E20="ΝΑΙ",D20,0)</f>
        <v/>
      </c>
      <c r="G20" s="34" t="inlineStr">
        <is>
          <t>Δύο εταίροι φυσικά πρόσωπα με 50% έκαστο. Δομή ενός επιπέδου.</t>
        </is>
      </c>
    </row>
    <row r="21" ht="15" customHeight="1" s="30">
      <c r="B21" s="8" t="inlineStr">
        <is>
          <t>Υπήκοος τρίτης χώρας με αίτηση διαμονής ή ιθαγένειας έναντι επένδυσης</t>
        </is>
      </c>
      <c r="C21" s="8" t="inlineStr">
        <is>
          <t>Παράρτημα ΙΙ-1ζ</t>
        </is>
      </c>
      <c r="D21" s="9" t="n">
        <v>4</v>
      </c>
      <c r="E21" s="10" t="inlineStr">
        <is>
          <t>ΟΧΙ</t>
        </is>
      </c>
      <c r="F21" s="9">
        <f>IF(E21="ΝΑΙ",D21,0)</f>
        <v/>
      </c>
      <c r="G21" s="34" t="n"/>
    </row>
    <row r="22" ht="23.85" customHeight="1" s="30">
      <c r="B22" s="8" t="inlineStr">
        <is>
          <t>Ο πραγματικός δικαιούχος δεν προσδιορίστηκε παρά την εξάντληση των μέσων</t>
        </is>
      </c>
      <c r="C22" s="8" t="inlineStr">
        <is>
          <t>άρ. 3 παρ. 17 α΄ αβ΄</t>
        </is>
      </c>
      <c r="D22" s="9" t="n">
        <v>4</v>
      </c>
      <c r="E22" s="10" t="inlineStr">
        <is>
          <t>ΟΧΙ</t>
        </is>
      </c>
      <c r="F22" s="9">
        <f>IF(E22="ΝΑΙ",D22,0)</f>
        <v/>
      </c>
      <c r="G22" s="34" t="inlineStr">
        <is>
          <t>Ο πραγματικός δικαιούχος προσδιορίστηκε, αμφότεροι άνω του 25%.</t>
        </is>
      </c>
    </row>
    <row r="23" ht="15" customHeight="1" s="30">
      <c r="B23" s="12" t="inlineStr">
        <is>
          <t>Μερικό σύνολο άξονα</t>
        </is>
      </c>
      <c r="C23" s="13" t="n"/>
      <c r="D23" s="13" t="n"/>
      <c r="E23" s="13" t="n"/>
      <c r="F23" s="14">
        <f>SUM(F14:F22)</f>
        <v/>
      </c>
      <c r="G23" s="13" t="n"/>
    </row>
    <row r="25" ht="19.5" customHeight="1" s="30">
      <c r="B25" s="33" t="inlineStr">
        <is>
          <t>ΑΞΟΝΑΣ Β - ΓΕΩΓΡΑΦΙΑ  (λαμβάνεται η δυσμενέστερη: έδρα/κατοικία πελάτη, χώρα μετόχων ή εταίρων, χώρα τελικού πραγματικού δικαιούχου, χώρες αντισυμβαλλομένων)</t>
        </is>
      </c>
    </row>
    <row r="26" ht="23.85" customHeight="1" s="30">
      <c r="B26" s="6" t="inlineStr">
        <is>
          <t>Παράγοντας</t>
        </is>
      </c>
      <c r="C26" s="6" t="inlineStr">
        <is>
          <t>Παράρτημα / διάταξη</t>
        </is>
      </c>
      <c r="D26" s="7" t="inlineStr">
        <is>
          <t>Βαθμοί</t>
        </is>
      </c>
      <c r="E26" s="7" t="inlineStr">
        <is>
          <t>Συντρέχει;</t>
        </is>
      </c>
      <c r="F26" s="7" t="inlineStr">
        <is>
          <t>Μετρούν</t>
        </is>
      </c>
      <c r="G26" s="7" t="inlineStr">
        <is>
          <t>Τεκμηρίωση</t>
        </is>
      </c>
    </row>
    <row r="27" ht="23.85" customHeight="1" s="30">
      <c r="B27" s="8" t="inlineStr">
        <is>
          <t>Ελλάδα ή άλλο κράτος μέλος της Ε.Ε.</t>
        </is>
      </c>
      <c r="C27" s="8" t="inlineStr">
        <is>
          <t>Παράρτημα Ι-3α</t>
        </is>
      </c>
      <c r="D27" s="9" t="n">
        <v>-1</v>
      </c>
      <c r="E27" s="10" t="inlineStr">
        <is>
          <t>ΝΑΙ</t>
        </is>
      </c>
      <c r="F27" s="9">
        <f>IF(E27="ΝΑΙ",D27,0)</f>
        <v/>
      </c>
      <c r="G27" s="34" t="inlineStr">
        <is>
          <t>Έδρα και δραστηριότητα στην Ελλάδα. Αμφότεροι οι εταίροι κάτοικοι Ελλάδας.</t>
        </is>
      </c>
    </row>
    <row r="28" ht="23.85" customHeight="1" s="30">
      <c r="B28" s="8" t="inlineStr">
        <is>
          <t>Τρίτη χώρα με θετική αξιολόγηση κατά τις συστάσεις της FATF, τεκμηριωμένη</t>
        </is>
      </c>
      <c r="C28" s="8" t="inlineStr">
        <is>
          <t>Παράρτημα Ι-3β, Ι-3γ</t>
        </is>
      </c>
      <c r="D28" s="9" t="n">
        <v>0</v>
      </c>
      <c r="E28" s="10" t="inlineStr">
        <is>
          <t>ΟΧΙ</t>
        </is>
      </c>
      <c r="F28" s="9">
        <f>IF(E28="ΝΑΙ",D28,0)</f>
        <v/>
      </c>
      <c r="G28" s="34" t="n"/>
    </row>
    <row r="29" ht="15" customHeight="1" s="30">
      <c r="B29" s="8" t="inlineStr">
        <is>
          <t>Τρίτη χώρα χωρίς ιδιαίτερα ευρήματα, αλλά και χωρίς θετική αξιολόγηση</t>
        </is>
      </c>
      <c r="C29" s="8" t="inlineStr">
        <is>
          <t xml:space="preserve"> - </t>
        </is>
      </c>
      <c r="D29" s="9" t="n">
        <v>2</v>
      </c>
      <c r="E29" s="10" t="inlineStr">
        <is>
          <t>ΟΧΙ</t>
        </is>
      </c>
      <c r="F29" s="9">
        <f>IF(E29="ΝΑΙ",D29,0)</f>
        <v/>
      </c>
      <c r="G29" s="34" t="n"/>
    </row>
    <row r="30" ht="23.85" customHeight="1" s="30">
      <c r="B30" s="8" t="inlineStr">
        <is>
          <t>Χώρα με υψηλά επίπεδα διαφθοράς ή οργανωμένου εγκλήματος κατά αξιόπιστες πηγές</t>
        </is>
      </c>
      <c r="C30" s="8" t="inlineStr">
        <is>
          <t>Παράρτημα ΙΙ-3β</t>
        </is>
      </c>
      <c r="D30" s="9" t="n">
        <v>3</v>
      </c>
      <c r="E30" s="10" t="inlineStr">
        <is>
          <t>ΟΧΙ</t>
        </is>
      </c>
      <c r="F30" s="9">
        <f>IF(E30="ΝΑΙ",D30,0)</f>
        <v/>
      </c>
      <c r="G30" s="34" t="n"/>
    </row>
    <row r="31" ht="15" customHeight="1" s="30">
      <c r="B31" s="8" t="inlineStr">
        <is>
          <t>Χώρα με διαπιστωμένη έλλειψη αποτελεσματικών συστημάτων AML/CFT</t>
        </is>
      </c>
      <c r="C31" s="8" t="inlineStr">
        <is>
          <t>Παράρτημα ΙΙ-3α</t>
        </is>
      </c>
      <c r="D31" s="9" t="n">
        <v>4</v>
      </c>
      <c r="E31" s="10" t="inlineStr">
        <is>
          <t>ΟΧΙ</t>
        </is>
      </c>
      <c r="F31" s="9">
        <f>IF(E31="ΝΑΙ",D31,0)</f>
        <v/>
      </c>
      <c r="G31" s="34" t="n"/>
    </row>
    <row r="32" ht="15" customHeight="1" s="30">
      <c r="B32" s="12" t="inlineStr">
        <is>
          <t>Μερικό σύνολο άξονα</t>
        </is>
      </c>
      <c r="C32" s="13" t="n"/>
      <c r="D32" s="13" t="n"/>
      <c r="E32" s="13" t="n"/>
      <c r="F32" s="14">
        <f>SUM(F27:F31)</f>
        <v/>
      </c>
      <c r="G32" s="13" t="n"/>
    </row>
    <row r="34" ht="19.5" customHeight="1" s="30">
      <c r="B34" s="33" t="inlineStr">
        <is>
          <t>ΑΞΟΝΑΣ Γ - ΥΠΗΡΕΣΙΕΣ ΚΑΙ ΠΡΟΪΟΝΤΑ</t>
        </is>
      </c>
    </row>
    <row r="35" ht="23.85" customHeight="1" s="30">
      <c r="B35" s="6" t="inlineStr">
        <is>
          <t>Παράγοντας</t>
        </is>
      </c>
      <c r="C35" s="6" t="inlineStr">
        <is>
          <t>Παράρτημα / διάταξη</t>
        </is>
      </c>
      <c r="D35" s="7" t="inlineStr">
        <is>
          <t>Βαθμοί</t>
        </is>
      </c>
      <c r="E35" s="7" t="inlineStr">
        <is>
          <t>Συντρέχει;</t>
        </is>
      </c>
      <c r="F35" s="7" t="inlineStr">
        <is>
          <t>Μετρούν</t>
        </is>
      </c>
      <c r="G35" s="7" t="inlineStr">
        <is>
          <t>Τεκμηρίωση</t>
        </is>
      </c>
    </row>
    <row r="36" ht="23.85" customHeight="1" s="30">
      <c r="B36" s="8" t="inlineStr">
        <is>
          <t>Μόνο τήρηση βιβλίων και υποβολή δηλώσεων, μικρή κλίμακα, πλήρης διαφάνεια ως προς την ταυτότητα</t>
        </is>
      </c>
      <c r="C36" s="8" t="inlineStr">
        <is>
          <t>Παράρτημα Ι-2ε</t>
        </is>
      </c>
      <c r="D36" s="9" t="n">
        <v>-1</v>
      </c>
      <c r="E36" s="10" t="inlineStr">
        <is>
          <t>ΟΧΙ</t>
        </is>
      </c>
      <c r="F36" s="9">
        <f>IF(E36="ΝΑΙ",D36,0)</f>
        <v/>
      </c>
      <c r="G36" s="34" t="inlineStr">
        <is>
          <t>Ο κύκλος εργασιών δεν είναι μικρής κλίμακας, ο παράγοντας Ι-2ε δεν εφαρμόζεται.</t>
        </is>
      </c>
    </row>
    <row r="37" ht="15" customHeight="1" s="30">
      <c r="B37" s="8" t="inlineStr">
        <is>
          <t>Ανάληψη σύστασης εταιρειών, εταιρικών μεταβολών ή παροχής έδρας</t>
        </is>
      </c>
      <c r="C37" s="8" t="inlineStr">
        <is>
          <t xml:space="preserve"> - </t>
        </is>
      </c>
      <c r="D37" s="9" t="n">
        <v>2</v>
      </c>
      <c r="E37" s="10" t="inlineStr">
        <is>
          <t>ΟΧΙ</t>
        </is>
      </c>
      <c r="F37" s="9">
        <f>IF(E37="ΝΑΙ",D37,0)</f>
        <v/>
      </c>
      <c r="G37" s="34" t="inlineStr">
        <is>
          <t>Μόνο τήρηση βιβλίων, μισθοδοσία και δηλώσεις.</t>
        </is>
      </c>
    </row>
    <row r="38" ht="15" customHeight="1" s="30">
      <c r="B38" s="8" t="inlineStr">
        <is>
          <t>Ο πελάτης διατηρεί σχέση ιδιωτικής τραπεζικής</t>
        </is>
      </c>
      <c r="C38" s="8" t="inlineStr">
        <is>
          <t>Παράρτημα ΙΙ-2α</t>
        </is>
      </c>
      <c r="D38" s="9" t="n">
        <v>2</v>
      </c>
      <c r="E38" s="10" t="inlineStr">
        <is>
          <t>ΟΧΙ</t>
        </is>
      </c>
      <c r="F38" s="9">
        <f>IF(E38="ΝΑΙ",D38,0)</f>
        <v/>
      </c>
      <c r="G38" s="34" t="n"/>
    </row>
    <row r="39" ht="23.85" customHeight="1" s="30">
      <c r="B39" s="8" t="inlineStr">
        <is>
          <t>Νέα προϊόντα ή πρακτικές, νέες ή αναπτυσσόμενες τεχνολογίες, όπως κρυπτοστοιχεία</t>
        </is>
      </c>
      <c r="C39" s="8" t="inlineStr">
        <is>
          <t>Παράρτημα ΙΙ-2ε</t>
        </is>
      </c>
      <c r="D39" s="9" t="n">
        <v>3</v>
      </c>
      <c r="E39" s="10" t="inlineStr">
        <is>
          <t>ΟΧΙ</t>
        </is>
      </c>
      <c r="F39" s="9">
        <f>IF(E39="ΝΑΙ",D39,0)</f>
        <v/>
      </c>
      <c r="G39" s="34" t="n"/>
    </row>
    <row r="40" ht="23.85" customHeight="1" s="30">
      <c r="B40" s="8" t="inlineStr">
        <is>
          <t>Δραστηριότητα σε πετρέλαιο, πολύτιμα μέταλλα, καπνό, πολιτιστικά ή αρχαιολογικά αντικείμενα, ελεφαντοστό, προστατευόμενα είδη</t>
        </is>
      </c>
      <c r="C40" s="8" t="inlineStr">
        <is>
          <t>Παράρτημα ΙΙ-2στ</t>
        </is>
      </c>
      <c r="D40" s="9" t="n">
        <v>3</v>
      </c>
      <c r="E40" s="10" t="inlineStr">
        <is>
          <t>ΟΧΙ</t>
        </is>
      </c>
      <c r="F40" s="9">
        <f>IF(E40="ΝΑΙ",D40,0)</f>
        <v/>
      </c>
      <c r="G40" s="34" t="n"/>
    </row>
    <row r="41" ht="15" customHeight="1" s="30">
      <c r="B41" s="8" t="inlineStr">
        <is>
          <t>Προϊόντα ή συναλλαγές που ευνοούν την ανωνυμία</t>
        </is>
      </c>
      <c r="C41" s="8" t="inlineStr">
        <is>
          <t>Παράρτημα ΙΙ-2β</t>
        </is>
      </c>
      <c r="D41" s="9" t="n">
        <v>4</v>
      </c>
      <c r="E41" s="10" t="inlineStr">
        <is>
          <t>ΟΧΙ</t>
        </is>
      </c>
      <c r="F41" s="9">
        <f>IF(E41="ΝΑΙ",D41,0)</f>
        <v/>
      </c>
      <c r="G41" s="34" t="n"/>
    </row>
    <row r="42" ht="15" customHeight="1" s="30">
      <c r="B42" s="12" t="inlineStr">
        <is>
          <t>Μερικό σύνολο άξονα</t>
        </is>
      </c>
      <c r="C42" s="13" t="n"/>
      <c r="D42" s="13" t="n"/>
      <c r="E42" s="13" t="n"/>
      <c r="F42" s="14">
        <f>SUM(F36:F41)</f>
        <v/>
      </c>
      <c r="G42" s="13" t="n"/>
    </row>
    <row r="44" ht="19.5" customHeight="1" s="30">
      <c r="B44" s="33" t="inlineStr">
        <is>
          <t>ΑΞΟΝΑΣ Δ - ΣΥΝΑΛΛΑΓΕΣ ΚΑΙ ΔΙΑΥΛΟΣ</t>
        </is>
      </c>
    </row>
    <row r="45" ht="23.85" customHeight="1" s="30">
      <c r="B45" s="6" t="inlineStr">
        <is>
          <t>Παράγοντας</t>
        </is>
      </c>
      <c r="C45" s="6" t="inlineStr">
        <is>
          <t>Παράρτημα / διάταξη</t>
        </is>
      </c>
      <c r="D45" s="7" t="inlineStr">
        <is>
          <t>Βαθμοί</t>
        </is>
      </c>
      <c r="E45" s="7" t="inlineStr">
        <is>
          <t>Συντρέχει;</t>
        </is>
      </c>
      <c r="F45" s="7" t="inlineStr">
        <is>
          <t>Μετρούν</t>
        </is>
      </c>
      <c r="G45" s="7" t="inlineStr">
        <is>
          <t>Τεκμηρίωση</t>
        </is>
      </c>
    </row>
    <row r="46" ht="23.85" customHeight="1" s="30">
      <c r="B46" s="8" t="inlineStr">
        <is>
          <t>Σχέση εξ αποστάσεως ΜΕ αναγνωρισμένο μέσο ηλεκτρονικής ταυτοποίησης ή άλλη ασφαλή διαδικασία (ο παράγοντας ΙΙ-2γ εξουδετερώνεται)</t>
        </is>
      </c>
      <c r="C46" s="8" t="inlineStr">
        <is>
          <t>Παράρτημα ΙΙ-2γ, εξουδ.</t>
        </is>
      </c>
      <c r="D46" s="9" t="n">
        <v>0</v>
      </c>
      <c r="E46" s="10" t="inlineStr">
        <is>
          <t>ΟΧΙ</t>
        </is>
      </c>
      <c r="F46" s="9">
        <f>IF(E46="ΝΑΙ",D46,0)</f>
        <v/>
      </c>
      <c r="G46" s="34" t="n"/>
    </row>
    <row r="47" ht="15" customHeight="1" s="30">
      <c r="B47" s="8" t="inlineStr">
        <is>
          <t>Ο πελάτης ενεργεί μέσω εξουσιοδοτημένου προσώπου ή πληρεξουσίου</t>
        </is>
      </c>
      <c r="C47" s="8" t="inlineStr">
        <is>
          <t xml:space="preserve"> - </t>
        </is>
      </c>
      <c r="D47" s="9" t="n">
        <v>1</v>
      </c>
      <c r="E47" s="10" t="inlineStr">
        <is>
          <t>ΟΧΙ</t>
        </is>
      </c>
      <c r="F47" s="9">
        <f>IF(E47="ΝΑΙ",D47,0)</f>
        <v/>
      </c>
      <c r="G47" s="34" t="n"/>
    </row>
    <row r="48" ht="23.85" customHeight="1" s="30">
      <c r="B48" s="8" t="inlineStr">
        <is>
          <t>Σχέση εξ αποστάσεως ΧΩΡΙΣ τις διασφαλίσεις του Καν. (ΕΕ) 910/2014 ή ισοδύναμες</t>
        </is>
      </c>
      <c r="C48" s="8" t="inlineStr">
        <is>
          <t>Παράρτημα ΙΙ-2γ</t>
        </is>
      </c>
      <c r="D48" s="9" t="n">
        <v>3</v>
      </c>
      <c r="E48" s="10" t="inlineStr">
        <is>
          <t>ΟΧΙ</t>
        </is>
      </c>
      <c r="F48" s="9">
        <f>IF(E48="ΝΑΙ",D48,0)</f>
        <v/>
      </c>
      <c r="G48" s="34" t="inlineStr">
        <is>
          <t>Φυσική παρουσία, μηνιαία επίσκεψη στο γραφείο.</t>
        </is>
      </c>
    </row>
    <row r="49" ht="23.85" customHeight="1" s="30">
      <c r="B49" s="8" t="inlineStr">
        <is>
          <t>Πληρωμές από τρίτους με τους οποίους δεν προκύπτει η ύπαρξη οποιασδήποτε σχέσης</t>
        </is>
      </c>
      <c r="C49" s="8" t="inlineStr">
        <is>
          <t>Παράρτημα ΙΙ-2δ</t>
        </is>
      </c>
      <c r="D49" s="9" t="n">
        <v>4</v>
      </c>
      <c r="E49" s="10" t="inlineStr">
        <is>
          <t>ΟΧΙ</t>
        </is>
      </c>
      <c r="F49" s="9">
        <f>IF(E49="ΝΑΙ",D49,0)</f>
        <v/>
      </c>
      <c r="G49" s="34" t="inlineStr">
        <is>
          <t>Οι πληρωμές προς προμηθευτές γίνονται τραπεζικά από εταιρικό λογαριασμό.</t>
        </is>
      </c>
    </row>
    <row r="50" ht="35.1" customHeight="1" s="30">
      <c r="B50" s="8" t="inlineStr">
        <is>
          <t>Συναλλαγές πολύπλοκες, ασυνήθιστα μεγάλες, ασυνήθιστης πρακτικής ή χωρίς προφανή οικονομικό ή νόμιμο σκοπό</t>
        </is>
      </c>
      <c r="C50" s="8" t="inlineStr">
        <is>
          <t>παρ. 3 του άρθρου 16 - ισχύουν πάντοτε οι υποχρεώσεις εξέτασης και παρακολούθησης της παρ. 3</t>
        </is>
      </c>
      <c r="D50" s="9" t="n">
        <v>5</v>
      </c>
      <c r="E50" s="10" t="inlineStr">
        <is>
          <t>ΟΧΙ</t>
        </is>
      </c>
      <c r="F50" s="9">
        <f>IF(E50="ΝΑΙ",D50,0)</f>
        <v/>
      </c>
      <c r="G50" s="34" t="n"/>
    </row>
    <row r="51" ht="15" customHeight="1" s="30">
      <c r="B51" s="12" t="inlineStr">
        <is>
          <t>Μερικό σύνολο άξονα</t>
        </is>
      </c>
      <c r="C51" s="13" t="n"/>
      <c r="D51" s="13" t="n"/>
      <c r="E51" s="13" t="n"/>
      <c r="F51" s="14">
        <f>SUM(F46:F50)</f>
        <v/>
      </c>
      <c r="G51" s="13" t="n"/>
    </row>
    <row r="52" s="30"/>
    <row r="53" ht="19.5" customHeight="1" s="30">
      <c r="B53" s="33" t="inlineStr">
        <is>
          <t>ΠΕΡΙΠΤΩΣΕΙΣ «ΥΠΕΡΙΣΧΥΕΙ» - μία και μόνη οδηγεί σε ΥΨΗΛΟ κίνδυνο ανεξαρτήτως αθροίσματος</t>
        </is>
      </c>
    </row>
    <row r="54" ht="23.85" customHeight="1" s="30">
      <c r="B54" s="6" t="inlineStr">
        <is>
          <t>Παράγοντας</t>
        </is>
      </c>
      <c r="C54" s="6" t="inlineStr">
        <is>
          <t>Παράρτημα / διάταξη</t>
        </is>
      </c>
      <c r="D54" s="7" t="inlineStr">
        <is>
          <t>Βαθμοί</t>
        </is>
      </c>
      <c r="E54" s="7" t="inlineStr">
        <is>
          <t>Συντρέχει;</t>
        </is>
      </c>
      <c r="F54" s="7" t="inlineStr">
        <is>
          <t>Μετρούν</t>
        </is>
      </c>
      <c r="G54" s="7" t="inlineStr">
        <is>
          <t>Τεκμηρίωση</t>
        </is>
      </c>
    </row>
    <row r="55" ht="46.35" customHeight="1" s="30">
      <c r="B55" s="15" t="inlineStr">
        <is>
          <t>Πελάτης ή πραγματικός δικαιούχος πολιτικώς εκτεθειμένο πρόσωπο, στενός συγγενής ή στενός συνεργάτης</t>
        </is>
      </c>
      <c r="C55" s="15" t="inlineStr">
        <is>
          <t>άρ. 3 παρ. 9-11, άρ. 18 - ΥΠΟΧΡΕΩΤΙΚΟ ΕΚ ΤΟΥ ΝΟΜΟΥ</t>
        </is>
      </c>
      <c r="D55" s="16" t="inlineStr">
        <is>
          <t>ΥΠΕΡΙΣΧΥΕΙ</t>
        </is>
      </c>
      <c r="E55" s="10" t="inlineStr">
        <is>
          <t>ΟΧΙ</t>
        </is>
      </c>
      <c r="F55" s="9" t="inlineStr">
        <is>
          <t xml:space="preserve"> - </t>
        </is>
      </c>
      <c r="G55" s="34" t="inlineStr">
        <is>
          <t>Έλεγχος ΠΕΠ για αμφότερους τους εταίρους και τον διαχειριστή στις 19/01/2026, αρνητικός.</t>
        </is>
      </c>
    </row>
    <row r="56" ht="46.35" customHeight="1" s="30">
      <c r="B56" s="15" t="inlineStr">
        <is>
          <t>Εγκατάσταση σε τρίτη χώρα υψηλού κινδύνου του καταλόγου της Ευρωπαϊκής Επιτροπής</t>
        </is>
      </c>
      <c r="C56" s="15" t="inlineStr">
        <is>
          <t>άρ. 16 παρ. 1, άρ. 16Α - ΥΠΟΧΡΕΩΤΙΚΟ ΕΚ ΤΟΥ ΝΟΜΟΥ</t>
        </is>
      </c>
      <c r="D56" s="16" t="inlineStr">
        <is>
          <t>ΥΠΕΡΙΣΧΥΕΙ</t>
        </is>
      </c>
      <c r="E56" s="10" t="inlineStr">
        <is>
          <t>ΟΧΙ</t>
        </is>
      </c>
      <c r="F56" s="9" t="inlineStr">
        <is>
          <t xml:space="preserve"> - </t>
        </is>
      </c>
      <c r="G56" s="34" t="n"/>
    </row>
    <row r="57" ht="46.35" customHeight="1" s="30">
      <c r="B57" s="15" t="inlineStr">
        <is>
          <t>Χώρα υπό κυρώσεις ή περιοριστικά μέτρα Ε.Ε. ή Ο.Η.Ε.</t>
        </is>
      </c>
      <c r="C57" s="15" t="inlineStr">
        <is>
          <t>Παράρτημα ΙΙ-3γ - επιλογή μοντέλου, θέση Α.Α.Δ.Ε.</t>
        </is>
      </c>
      <c r="D57" s="16" t="inlineStr">
        <is>
          <t>ΥΠΕΡΙΣΧΥΕΙ</t>
        </is>
      </c>
      <c r="E57" s="10" t="inlineStr">
        <is>
          <t>ΟΧΙ</t>
        </is>
      </c>
      <c r="F57" s="9" t="inlineStr">
        <is>
          <t xml:space="preserve"> - </t>
        </is>
      </c>
      <c r="G57" s="34" t="n"/>
    </row>
    <row r="58" ht="46.35" customHeight="1" s="30">
      <c r="B58" s="15" t="inlineStr">
        <is>
          <t>Χώρα που χρηματοδοτεί ή υποστηρίζει τρομοκρατικές δραστηριότητες</t>
        </is>
      </c>
      <c r="C58" s="15" t="inlineStr">
        <is>
          <t>Παράρτημα ΙΙ-3δ - επιλογή μοντέλου, θέση Α.Α.Δ.Ε.</t>
        </is>
      </c>
      <c r="D58" s="16" t="inlineStr">
        <is>
          <t>ΥΠΕΡΙΣΧΥΕΙ</t>
        </is>
      </c>
      <c r="E58" s="10" t="inlineStr">
        <is>
          <t>ΟΧΙ</t>
        </is>
      </c>
      <c r="F58" s="9" t="inlineStr">
        <is>
          <t xml:space="preserve"> - </t>
        </is>
      </c>
      <c r="G58" s="34" t="n"/>
    </row>
    <row r="59"/>
    <row r="60" ht="19.5" customHeight="1" s="30">
      <c r="B60" s="33" t="inlineStr">
        <is>
          <t>ΑΠΟΤΕΛΕΣΜΑ</t>
        </is>
      </c>
    </row>
    <row r="61" ht="15" customHeight="1" s="30">
      <c r="B61" s="12" t="inlineStr">
        <is>
          <t>Άθροισμα βαθμών (τέσσερις άξονες)</t>
        </is>
      </c>
      <c r="C61" s="13" t="n"/>
      <c r="D61" s="13" t="n"/>
      <c r="E61" s="13" t="n"/>
      <c r="F61" s="17">
        <f>F23+F32+F42+F51</f>
        <v/>
      </c>
      <c r="G61" s="13" t="n"/>
    </row>
    <row r="62" ht="15" customHeight="1" s="30">
      <c r="B62" s="12" t="inlineStr">
        <is>
          <t>Πλήθος περιπτώσεων «ΥΠΕΡΙΣΧΥΕΙ» που συντρέχουν</t>
        </is>
      </c>
      <c r="C62" s="13" t="n"/>
      <c r="D62" s="13" t="n"/>
      <c r="E62" s="13" t="n"/>
      <c r="F62" s="18">
        <f>COUNTIF(E55:E58,"ΝΑΙ")</f>
        <v/>
      </c>
      <c r="G62" s="13" t="n"/>
    </row>
    <row r="63" ht="15" customHeight="1" s="30">
      <c r="B63" s="12" t="inlineStr">
        <is>
          <t>Πλήθος τεκμηριωμένων παραγόντων Παραρτήματος Ι</t>
        </is>
      </c>
      <c r="C63" s="13" t="n"/>
      <c r="D63" s="13" t="n"/>
      <c r="E63" s="13" t="n"/>
      <c r="F63" s="14">
        <f>COUNTIF(E14,"ΝΑΙ")+COUNTIF(E15,"ΝΑΙ")+COUNTIF(E27,"ΝΑΙ")+COUNTIF(E28,"ΝΑΙ")+COUNTIF(E36,"ΝΑΙ")</f>
        <v/>
      </c>
      <c r="G63" s="13" t="n"/>
    </row>
    <row r="64" ht="15" customHeight="1" s="30">
      <c r="B64" s="12" t="inlineStr">
        <is>
          <t>Πλήθος παραγόντων Παραρτήματος ΙΙ που συντρέχουν</t>
        </is>
      </c>
      <c r="C64" s="13" t="n"/>
      <c r="D64" s="13" t="n"/>
      <c r="E64" s="13" t="n"/>
      <c r="F64" s="14">
        <f>COUNTIF(E16,"ΝΑΙ")+COUNTIF(E17,"ΝΑΙ")+COUNTIF(E18,"ΝΑΙ")+COUNTIF(E19,"ΝΑΙ")+COUNTIF(E20,"ΝΑΙ")+COUNTIF(E21,"ΝΑΙ")+COUNTIF(E30,"ΝΑΙ")+COUNTIF(E31,"ΝΑΙ")+COUNTIF(E38,"ΝΑΙ")+COUNTIF(E39,"ΝΑΙ")+COUNTIF(E40,"ΝΑΙ")+COUNTIF(E41,"ΝΑΙ")+COUNTIF(E46,"ΝΑΙ")+COUNTIF(E48,"ΝΑΙ")+COUNTIF(E49,"ΝΑΙ")</f>
        <v/>
      </c>
      <c r="G64" s="13" t="n"/>
    </row>
    <row r="65" ht="32.85" customHeight="1" s="30">
      <c r="B65" s="19" t="inlineStr">
        <is>
          <t>ΚΑΤΗΓΟΡΙΑ ΚΙΝΔΥΝΟΥ</t>
        </is>
      </c>
      <c r="C65" s="13" t="n"/>
      <c r="D65" s="13" t="n"/>
      <c r="E65" s="13" t="n"/>
      <c r="F65" s="20">
        <f>IF(F62&gt;0,"ΥΨΗΛΟΣ",IF(F61&gt;=6,"ΥΨΗΛΟΣ",IF(AND(F61&lt;=0,F63&gt;0),"ΧΑΜΗΛΟΣ","ΜΕΤΡΙΟΣ")))</f>
        <v/>
      </c>
      <c r="G65" s="21" t="inlineStr">
        <is>
          <t>Χαμηλός: άθροισμα ≤0 και ≥1 παράγοντας Παρ. Ι  ·  Μέτριος: +1 έως +5, ή ≤0 χωρίς παράγοντα Παρ. Ι  ·  Υψηλός: ≥+6 ή έστω μία «ΥΠΕΡΙΣΧΥΕΙ»</t>
        </is>
      </c>
    </row>
    <row r="66" ht="15" customHeight="1" s="30">
      <c r="B66" s="22" t="inlineStr">
        <is>
          <t>Μέτρα δέουσας επιμέλειας</t>
        </is>
      </c>
      <c r="C66" s="23" t="n"/>
      <c r="D66" s="23" t="n"/>
      <c r="E66" s="23" t="n"/>
      <c r="F66" s="24">
        <f>IF(F65="ΧΑΜΗΛΟΣ","Απλουστευμένη (άρ. 15)",IF(F65="ΜΕΤΡΙΟΣ","Συνήθης (άρ. 13)","Αυξημένη (άρ. 16-18)"))</f>
        <v/>
      </c>
      <c r="G66" s="23" t="n"/>
    </row>
    <row r="67" ht="15" customHeight="1" s="30">
      <c r="B67" s="22" t="inlineStr">
        <is>
          <t>Ελάχιστη συχνότητα επικαιροποίησης</t>
        </is>
      </c>
      <c r="C67" s="23" t="n"/>
      <c r="D67" s="23" t="n"/>
      <c r="E67" s="23" t="n"/>
      <c r="F67" s="24">
        <f>IF(F65="ΧΑΜΗΛΟΣ","Ανά διετία","Ετησίως και σε κάθε μεταβολή")</f>
        <v/>
      </c>
      <c r="G67" s="23" t="n"/>
    </row>
    <row r="68" ht="43.35" customHeight="1" s="30">
      <c r="B68" s="22" t="inlineStr">
        <is>
          <t>Έλεγχος τεκμηρίου Παραρτήματος ΙΙ</t>
        </is>
      </c>
      <c r="C68" s="23" t="n"/>
      <c r="D68" s="23" t="n"/>
      <c r="E68" s="23" t="n"/>
      <c r="F68" s="25">
        <f>IF(AND(F64&gt;0,F65&lt;&gt;"ΥΨΗΛΟΣ"),"ΑΠΑΙΤΕΙΤΑΙ ΓΡΑΠΤΗ ΑΙΤΙΟΛΟΓΙΑ"," - ")</f>
        <v/>
      </c>
      <c r="G68" s="26" t="inlineStr">
        <is>
          <t>Συντρέχει παράγοντας Παραρτήματος ΙΙ αλλά ο πελάτης δεν κατατάσσεται σε υψηλό κίνδυνο: γράψτε παρακάτω γιατί, στη συγκεκριμένη περίπτωση, ο παράγοντας δεν ανεβάζει τον κίνδυνο.</t>
        </is>
      </c>
    </row>
    <row r="70" ht="19.5" customHeight="1" s="30">
      <c r="B70" s="33" t="inlineStr">
        <is>
          <t>ΤΕΚΜΗΡΙΩΣΗ ΑΠΟΦΑΣΗΣ, ΕΓΚΡΙΣΗ ΚΑΙ ΕΠΑΝΕΞΕΤΑΣΗ</t>
        </is>
      </c>
    </row>
    <row r="71" ht="45.75" customHeight="1" s="30">
      <c r="B71" s="27" t="inlineStr">
        <is>
          <t>Αιτιολογία κατάταξης - και, αν συντρέχει παράγοντας Παραρτήματος ΙΙ χωρίς υψηλή κατάταξη, γιατί</t>
        </is>
      </c>
      <c r="C71" s="34" t="inlineStr">
        <is>
          <t>Άθροισμα +2, κατάταξη σε μέτριο κίνδυνο με συνήθη δέουσα επιμέλεια κατά το άρθρο 13. Συντρέχει ο παράγοντας ΙΙ-1ε (επιχείρηση έντασης μετρητών), άρα το τεκμήριο της παρ. 4 του άρθρου 16 κατευθύνει σε αυξημένη επιμέλεια. Η παραμονή σε μέτριο κίνδυνο αιτιολογείται εγγράφως ως εξής: ιδιοκτησιακή δομή ενός επιπέδου με πραγματικούς δικαιούχους που προσδιορίστηκαν αμέσως, φυσική παρουσία σε κάθε επαφή, αποκλειστικά εγχώρια δραστηριότητα, πληρωμές προμηθευτών μέσω εταιρικού λογαριασμού και καμία ένδειξη ασυνήθιστης συναλλαγής.</t>
        </is>
      </c>
      <c r="D71" s="35" t="n"/>
      <c r="E71" s="35" t="n"/>
      <c r="F71" s="35" t="n"/>
      <c r="G71" s="32" t="n"/>
    </row>
    <row r="72" ht="45.75" customHeight="1" s="30">
      <c r="B72" s="27" t="inlineStr">
        <is>
          <t>Συγκεκριμένα μέτρα που θα εφαρμοστούν (π.χ. έγγραφα ΠΟΛ.1200/2018, πηγή πλούτου, πρώτη πληρωμή άρ. 16Α παρ. 1 δ΄)</t>
        </is>
      </c>
      <c r="C72" s="34" t="inlineStr">
        <is>
          <t>Πλήρη τα τέσσερα μέτρα της παρ. 1 του άρθρου 13. Έγγραφα Πίνακα Β΄ της ΠΟΛ.1200/2018 για την Ι.Κ.Ε. και Πίνακα Α΄ για τους εταίρους. Αποδεικτικό εγγραφής στο Κ.Μ.Π.Δ. Σημείωμα σκοπού και φύσης της σχέσης. Στοχευμένη εποπτεία στη σχέση μετρητών προς συνολικό τζίρο, με μηνιαία συμφωνία ταμείου και τριμηνιαίο έλεγχο της αναλογίας αγορών προς πωλήσεις.</t>
        </is>
      </c>
      <c r="D72" s="35" t="n"/>
      <c r="E72" s="35" t="n"/>
      <c r="F72" s="35" t="n"/>
      <c r="G72" s="32" t="n"/>
    </row>
    <row r="73" ht="30" customHeight="1" s="30">
      <c r="B73" s="27" t="inlineStr">
        <is>
          <t>Χώρες που ελήφθησαν υπόψη στον Άξονα Β και ημερομηνία ελέγχου των καταλόγων Ε.Ε. και FATF</t>
        </is>
      </c>
      <c r="C73" s="34" t="inlineStr">
        <is>
          <t>Ελλάδα. Έλεγχος ενωσιακού καταλόγου και καταλόγων FATF στις 19/01/2026 - δεν προέκυψε σύνδεση.</t>
        </is>
      </c>
      <c r="D73" s="35" t="n"/>
      <c r="E73" s="35" t="n"/>
      <c r="F73" s="35" t="n"/>
      <c r="G73" s="32" t="n"/>
    </row>
    <row r="74" ht="30" customHeight="1" s="30">
      <c r="B74" s="27" t="inlineStr">
        <is>
          <t>Έγκριση ανώτερου διοικητικού στελέχους - απαιτείται σε υψηλό κίνδυνο και σε Π.Ε.Π. (άρ. 16-18)</t>
        </is>
      </c>
      <c r="C74" s="34" t="inlineStr">
        <is>
          <t>Δεν απαιτείται (μέτριος κίνδυνος). Η γραπτή αιτιολογία παραμονής εγκρίθηκε από τον υπεύθυνο συμμόρφωσης.</t>
        </is>
      </c>
      <c r="D74" s="35" t="n"/>
      <c r="E74" s="35" t="n"/>
      <c r="F74" s="35" t="n"/>
      <c r="G74" s="32" t="n"/>
    </row>
    <row r="75" ht="18" customHeight="1" s="30">
      <c r="B75" s="27" t="inlineStr">
        <is>
          <t>Ημερομηνία επόμενης επανεξέτασης</t>
        </is>
      </c>
      <c r="C75" s="34" t="inlineStr">
        <is>
          <t>19/01/2027</t>
        </is>
      </c>
      <c r="D75" s="35" t="n"/>
      <c r="E75" s="35" t="n"/>
      <c r="F75" s="35" t="n"/>
      <c r="G75" s="32" t="n"/>
    </row>
    <row r="76" ht="18" customHeight="1" s="30">
      <c r="B76" s="27" t="inlineStr">
        <is>
          <t>Υπεύθυνος συμμόρφωσης - ονοματεπώνυμο και υπογραφή</t>
        </is>
      </c>
      <c r="C76" s="34" t="inlineStr">
        <is>
          <t>Γεώργιος Α. Οικονόμου, υπεύθυνος συμμόρφωσης</t>
        </is>
      </c>
      <c r="D76" s="35" t="n"/>
      <c r="E76" s="35" t="n"/>
      <c r="F76" s="35" t="n"/>
      <c r="G76" s="32" t="n"/>
    </row>
    <row r="78" ht="15" customHeight="1" s="30">
      <c r="B78" s="2" t="inlineStr">
        <is>
          <t>Σημείωση: η απλουστευμένη δέουσα επιμέλεια αφορά «χαλάρωση συγκεκριμένων μέτρων … αλλά όχι στην πλήρη απαλοιφή κάποιου εξ αυτών» (ΠΟΛ.1204/2018).</t>
        </is>
      </c>
    </row>
    <row r="79" ht="15" customHeight="1" s="30">
      <c r="B79" s="2" t="inlineStr">
        <is>
          <t>Το αποτέλεσμα μεταφέρεται στη συγκεντρωτική κατάσταση κατάταξης πελατών (παρ. 2 του άρθρου 35).</t>
        </is>
      </c>
    </row>
  </sheetData>
  <mergeCells count="21">
    <mergeCell ref="B2:G2"/>
    <mergeCell ref="C6:D6"/>
    <mergeCell ref="B60:G60"/>
    <mergeCell ref="C5:D5"/>
    <mergeCell ref="B44:G44"/>
    <mergeCell ref="C74:G74"/>
    <mergeCell ref="B53:G53"/>
    <mergeCell ref="C4:D4"/>
    <mergeCell ref="B34:G34"/>
    <mergeCell ref="C73:G73"/>
    <mergeCell ref="C10:D10"/>
    <mergeCell ref="C9:D9"/>
    <mergeCell ref="C75:G75"/>
    <mergeCell ref="C76:G76"/>
    <mergeCell ref="C71:G71"/>
    <mergeCell ref="C8:D8"/>
    <mergeCell ref="B25:G25"/>
    <mergeCell ref="C7:D7"/>
    <mergeCell ref="C72:G72"/>
    <mergeCell ref="B12:G12"/>
    <mergeCell ref="B70:G70"/>
  </mergeCells>
  <dataValidations count="1">
    <dataValidation sqref="E14:E22 E27:E31 E36:E41 E46:E50 E55:E58" showDropDown="0" showInputMessage="0" showErrorMessage="0" allowBlank="1" type="list">
      <formula1>"ΝΑΙ,ΟΧΙ"</formula1>
      <formula2>0</formula2>
    </dataValidation>
  </dataValidation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outlinePr summaryBelow="1" summaryRight="1"/>
    <pageSetUpPr/>
  </sheetPr>
  <dimension ref="B2:D18"/>
  <sheetViews>
    <sheetView zoomScaleNormal="100" workbookViewId="0">
      <pane xSplit="1" ySplit="4" topLeftCell="B5" activePane="bottomRight" state="frozen"/>
      <selection pane="topRight" activeCell="B1" sqref="B1"/>
      <selection pane="bottomLeft" activeCell="A5" sqref="A5"/>
      <selection pane="bottomRight" activeCell="B3" sqref="B3"/>
    </sheetView>
  </sheetViews>
  <sheetFormatPr baseColWidth="8" defaultColWidth="8.7109375" defaultRowHeight="15"/>
  <cols>
    <col width="3" customWidth="1" style="30" min="1" max="1"/>
    <col width="9" customWidth="1" style="30" min="2" max="2"/>
    <col width="78" customWidth="1" style="30" min="3" max="3"/>
    <col width="54" customWidth="1" style="30" min="4" max="4"/>
  </cols>
  <sheetData>
    <row r="2" ht="17.45" customHeight="1" s="30">
      <c r="B2" s="29" t="inlineStr">
        <is>
          <t>ΠΑΡΑΡΤΗΜΑ Ι  ν. 4557/2018 - δυνητικά χαμηλότερος κίνδυνος</t>
        </is>
      </c>
    </row>
    <row r="4" ht="15" customHeight="1" s="30">
      <c r="B4" s="28" t="inlineStr">
        <is>
          <t>Κωδ.</t>
        </is>
      </c>
      <c r="C4" s="28" t="inlineStr">
        <is>
          <t>Παράγοντας (κείμενο νόμου)</t>
        </is>
      </c>
      <c r="D4" s="28" t="inlineStr">
        <is>
          <t>Τι σημαίνει για λογιστικό γραφείο</t>
        </is>
      </c>
    </row>
    <row r="5" ht="15" customHeight="1" s="30">
      <c r="B5" s="36" t="inlineStr">
        <is>
          <t>1. Παράγοντες κινδύνου ως προς τον πελάτη</t>
        </is>
      </c>
      <c r="C5" s="35" t="n"/>
      <c r="D5" s="32" t="n"/>
    </row>
    <row r="6" ht="35.1" customHeight="1" s="30">
      <c r="B6" s="24" t="inlineStr">
        <is>
          <t>1α</t>
        </is>
      </c>
      <c r="C6" s="8" t="inlineStr">
        <is>
          <t>Εταιρεία, της οποίας οι μετοχές είναι εισηγμένες σε χρηματιστήριο που λειτουργεί στην Ευρωπαϊκή Ένωση, ή σε άλλο κράτος με νομοθεσία συμβατή προς τις διατάξεις της Οδηγίας 2014/65/ΕΕ, που διασφαλίζει επαρκή διαφάνεια ως προς τον πραγματικό δικαιούχο</t>
        </is>
      </c>
      <c r="D6" s="8" t="inlineStr">
        <is>
          <t>Εισηγμένη στο Χ.Α. ή σε ρυθμιζόμενη αγορά κράτους μέλους. Ο κανόνας του 25% δεν εφαρμόζεται (άρ. 3 παρ. 17 α΄ αα΄, τελ. εδάφιο).</t>
        </is>
      </c>
    </row>
    <row r="7" ht="35.1" customHeight="1" s="30">
      <c r="B7" s="24" t="inlineStr">
        <is>
          <t>1β</t>
        </is>
      </c>
      <c r="C7" s="8" t="inlineStr">
        <is>
          <t>Δημόσια αρχή ή νομικό πρόσωπο δημοσίου δικαίου ή επιχείρηση που ανήκει κατά πλειοψηφία σε κρατικό φορέα, ή όργανο ή οργανισμός της Ευρωπαϊκής Ένωσης ή δημόσιος διεθνής οργανισμός</t>
        </is>
      </c>
      <c r="D7" s="8" t="inlineStr">
        <is>
          <t>Δήμοι, Ν.Π.Δ.Δ., Δ.Ε.Κ.Ο. πλειοψηφικά κρατικές, φορείς Ε.Ε.</t>
        </is>
      </c>
    </row>
    <row r="8" ht="23.85" customHeight="1" s="30">
      <c r="B8" s="24" t="inlineStr">
        <is>
          <t>1γ</t>
        </is>
      </c>
      <c r="C8" s="8" t="inlineStr">
        <is>
          <t>Πελάτες που είναι κάτοικοι ή εδρεύουν σε γεωγραφικές περιοχές χαμηλότερου κινδύνου, όπως καθορίζονται στο σημείο 3</t>
        </is>
      </c>
      <c r="D8" s="8" t="inlineStr">
        <is>
          <t>Ο συνήθης εγχώριος πελάτης - αλλά μόνο ως ένας παράγοντας, όχι ως αυτόματη κατάταξη.</t>
        </is>
      </c>
    </row>
    <row r="9" ht="15" customHeight="1" s="30">
      <c r="B9" s="36" t="inlineStr">
        <is>
          <t>2. Παράγοντες ως προς προϊόντα, υπηρεσίες, συναλλαγές ή διαύλους παροχής</t>
        </is>
      </c>
      <c r="C9" s="35" t="n"/>
      <c r="D9" s="32" t="n"/>
    </row>
    <row r="10" ht="23.85" customHeight="1" s="30">
      <c r="B10" s="24" t="inlineStr">
        <is>
          <t>2α</t>
        </is>
      </c>
      <c r="C10" s="8" t="inlineStr">
        <is>
          <t>Ασφαλιστικές συμβάσεις ζωής, όταν το ποσό των ασφαλίστρων που πρόκειται να καταβληθούν κατά τη διάρκεια ενός έτους είναι χαμηλό</t>
        </is>
      </c>
      <c r="D10" s="8" t="inlineStr">
        <is>
          <t>Αφορά κυρίως τον χρηματοπιστωτικό τομέα.</t>
        </is>
      </c>
    </row>
    <row r="11" ht="23.85" customHeight="1" s="30">
      <c r="B11" s="24" t="inlineStr">
        <is>
          <t>2β</t>
        </is>
      </c>
      <c r="C11" s="8" t="inlineStr">
        <is>
          <t>Συμβάσεις συνταξιοδοτικής ασφάλισης, με τον όρο ότι δεν περιλαμβάνουν ρήτρα εξαγοράς ούτε μπορεί να χρησιμοποιηθούν ως εγγύηση</t>
        </is>
      </c>
      <c r="D11" s="8" t="inlineStr">
        <is>
          <t>Αφορά κυρίως τον χρηματοπιστωτικό τομέα.</t>
        </is>
      </c>
    </row>
    <row r="12" ht="35.1" customHeight="1" s="30">
      <c r="B12" s="24" t="inlineStr">
        <is>
          <t>2γ</t>
        </is>
      </c>
      <c r="C12" s="8" t="inlineStr">
        <is>
          <t>Προγράμματα συνταξιοδοτικής ασφάλισης, σύμφωνα με τα οποία οι εισφορές των εργαζομένων καταβάλλονται από τις αποδοχές τους και των οποίων οι όροι δεν επιτρέπουν την εκχώρηση των δικαιωμάτων των ασφαλισμένων</t>
        </is>
      </c>
      <c r="D12" s="8" t="inlineStr">
        <is>
          <t>Αφορά κυρίως τον χρηματοπιστωτικό τομέα.</t>
        </is>
      </c>
    </row>
    <row r="13" ht="35.1" customHeight="1" s="30">
      <c r="B13" s="24" t="inlineStr">
        <is>
          <t>2δ</t>
        </is>
      </c>
      <c r="C13" s="8" t="inlineStr">
        <is>
          <t>Χρηματοοικονομικά προϊόντα ή υπηρεσίες σχεδιασμένα να διευκολύνουν την πρόσβαση ορισμένων κατηγοριών πελατών σε περιορισμένες, κατάλληλα καθορισμένες υπηρεσίες του χρηματοπιστωτικού τομέα</t>
        </is>
      </c>
      <c r="D13" s="8" t="inlineStr">
        <is>
          <t>Αφορά κυρίως τον χρηματοπιστωτικό τομέα.</t>
        </is>
      </c>
    </row>
    <row r="14" ht="23.85" customHeight="1" s="30">
      <c r="B14" s="24" t="inlineStr">
        <is>
          <t>2ε</t>
        </is>
      </c>
      <c r="C14" s="8" t="inlineStr">
        <is>
          <t>Προϊόντα όπου οι κίνδυνοι περιορίζονται από άλλους παράγοντες, όπως τα χαμηλά όρια των διακινούμενων χρηματικών ποσών ή η διαφάνεια ως προς την ταυτότητα του πελάτη</t>
        </is>
      </c>
      <c r="D14" s="8" t="inlineStr">
        <is>
          <t>Μικρή κλίμακα συναλλαγών και πλήρης διαφάνεια ταυτότητας - ο συνηθέστερος λόγος χαμηλής κατάταξης στην πράξη.</t>
        </is>
      </c>
    </row>
    <row r="15" ht="15" customHeight="1" s="30">
      <c r="B15" s="36" t="inlineStr">
        <is>
          <t>3. Γεωγραφικοί παράγοντες - καταχώριση, έδρα, διαμονή σε:</t>
        </is>
      </c>
      <c r="C15" s="35" t="n"/>
      <c r="D15" s="32" t="n"/>
    </row>
    <row r="16" ht="15" customHeight="1" s="30">
      <c r="B16" s="24" t="inlineStr">
        <is>
          <t>3α</t>
        </is>
      </c>
      <c r="C16" s="8" t="inlineStr">
        <is>
          <t>Κράτη μέλη της Ευρωπαϊκής Ένωσης</t>
        </is>
      </c>
      <c r="D16" s="8" t="inlineStr">
        <is>
          <t>Ελλάδα και λοιπά κράτη μέλη.</t>
        </is>
      </c>
    </row>
    <row r="17" ht="35.1" customHeight="1" s="30">
      <c r="B17" s="24" t="inlineStr">
        <is>
          <t>3β</t>
        </is>
      </c>
      <c r="C17" s="8" t="inlineStr">
        <is>
          <t>Τρίτες χώρες που έχουν αναγνωρισθεί με βάση λεπτομερείς εκθέσεις αξιολόγησης δημόσιων διεθνών οργανισμών ως χαμηλού επιπέδου διαφθοράς, οργανωμένου εγκλήματος ή άλλων εγκληματικών δραστηριοτήτων</t>
        </is>
      </c>
      <c r="D17" s="8" t="inlineStr">
        <is>
          <t>Απαιτεί τεκμηρίωση από αξιολόγηση διεθνούς οργανισμού - όχι προσωπική εκτίμηση.</t>
        </is>
      </c>
    </row>
    <row r="18" ht="35.1" customHeight="1" s="30">
      <c r="B18" s="24" t="inlineStr">
        <is>
          <t>3γ</t>
        </is>
      </c>
      <c r="C18" s="8" t="inlineStr">
        <is>
          <t>Τρίτες χώρες οι οποίες, σύμφωνα με αξιόπιστες πηγές, έχουν θεσπίσει και εφαρμόζουν αποτελεσματικά ρυθμίσεις για την καταπολέμηση της νομιμοποίησης εσόδων … που συνάδουν προς τις αναθεωρημένες συστάσεις της FATF</t>
        </is>
      </c>
      <c r="D18" s="8" t="inlineStr">
        <is>
          <t>Χώρες με θετική αξιολόγηση FATF / MONEYVAL.</t>
        </is>
      </c>
    </row>
  </sheetData>
  <mergeCells count="4">
    <mergeCell ref="B15:D15"/>
    <mergeCell ref="B9:D9"/>
    <mergeCell ref="B5:D5"/>
    <mergeCell ref="B2:D2"/>
  </mergeCell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outlinePr summaryBelow="1" summaryRight="1"/>
    <pageSetUpPr/>
  </sheetPr>
  <dimension ref="B2:D24"/>
  <sheetViews>
    <sheetView tabSelected="1" zoomScaleNormal="100" workbookViewId="0">
      <pane xSplit="1" ySplit="4" topLeftCell="B5" activePane="bottomRight" state="frozen"/>
      <selection pane="topRight" activeCell="B1" sqref="B1"/>
      <selection pane="bottomLeft" activeCell="A5" sqref="A5"/>
      <selection pane="bottomRight" activeCell="B3" sqref="B3"/>
    </sheetView>
  </sheetViews>
  <sheetFormatPr baseColWidth="8" defaultColWidth="8.7109375" defaultRowHeight="15"/>
  <cols>
    <col width="3" customWidth="1" style="30" min="1" max="1"/>
    <col width="9" customWidth="1" style="30" min="2" max="2"/>
    <col width="78" customWidth="1" style="30" min="3" max="3"/>
    <col width="54" customWidth="1" style="30" min="4" max="4"/>
  </cols>
  <sheetData>
    <row r="2" ht="17.45" customHeight="1" s="30">
      <c r="B2" s="29" t="inlineStr">
        <is>
          <t>ΠΑΡΑΡΤΗΜΑ ΙΙ -  ν. 4557/2018 - δυνητικά υψηλότερος κίνδυνος</t>
        </is>
      </c>
    </row>
    <row r="4" ht="15" customHeight="1" s="30">
      <c r="B4" s="28" t="inlineStr">
        <is>
          <t>Κωδ.</t>
        </is>
      </c>
      <c r="C4" s="28" t="inlineStr">
        <is>
          <t>Παράγοντας (κείμενο νόμου)</t>
        </is>
      </c>
      <c r="D4" s="28" t="inlineStr">
        <is>
          <t>Τι σημαίνει για λογιστικό γραφείο</t>
        </is>
      </c>
    </row>
    <row r="5" ht="15" customHeight="1" s="30">
      <c r="B5" s="36" t="inlineStr">
        <is>
          <t>1. Παράγοντες κινδύνου ως προς τον πελάτη</t>
        </is>
      </c>
      <c r="C5" s="35" t="n"/>
      <c r="D5" s="32" t="n"/>
    </row>
    <row r="6" ht="35.1" customHeight="1" s="30">
      <c r="B6" s="24" t="inlineStr">
        <is>
          <t>1α</t>
        </is>
      </c>
      <c r="C6" s="8" t="inlineStr">
        <is>
          <t>Επιχειρηματική σχέση που αναπτύσσεται σε ασυνήθιστες περιστάσεις</t>
        </is>
      </c>
      <c r="D6" s="8" t="inlineStr">
        <is>
          <t>Πελάτης χωρίς προφανή λόγο να απευθυνθεί σε εσάς - εκτός γεωγραφικής περιοχής, εκτός εξειδίκευσής σας, με επείγοντα και αδικαιολόγητο χρόνο.</t>
        </is>
      </c>
    </row>
    <row r="7" ht="23.85" customHeight="1" s="30">
      <c r="B7" s="24" t="inlineStr">
        <is>
          <t>1β</t>
        </is>
      </c>
      <c r="C7" s="8" t="inlineStr">
        <is>
          <t>Πελάτες που είναι κάτοικοι γεωγραφικών περιοχών υψηλότερου κινδύνου, όπως καθορίζονται στο στοιχείο 3</t>
        </is>
      </c>
      <c r="D7" s="8" t="inlineStr">
        <is>
          <t>Βλ. κατηγορία 3.</t>
        </is>
      </c>
    </row>
    <row r="8" ht="23.85" customHeight="1" s="30">
      <c r="B8" s="24" t="inlineStr">
        <is>
          <t>1γ</t>
        </is>
      </c>
      <c r="C8" s="8" t="inlineStr">
        <is>
          <t>Νομικά πρόσωπα ή οντότητες που είναι φορείς κατοχής προσωπικών περιουσιακών στοιχείων</t>
        </is>
      </c>
      <c r="D8" s="8" t="inlineStr">
        <is>
          <t>Εταιρεία που δεν ασκεί πραγματική δραστηριότητα αλλά κατέχει ακίνητα, σκάφη, οχήματα ή χαρτοφυλάκιο του ιδιοκτήτη της.</t>
        </is>
      </c>
    </row>
    <row r="9" ht="23.85" customHeight="1" s="30">
      <c r="B9" s="24" t="inlineStr">
        <is>
          <t>1δ</t>
        </is>
      </c>
      <c r="C9" s="8" t="inlineStr">
        <is>
          <t>Εταιρείες που έχουν μετόχους ασκούντες καθήκοντα εξ ονόματος άλλου προσώπου ή μετοχές στον κομιστή (ανώνυμες)</t>
        </is>
      </c>
      <c r="D9" s="8" t="inlineStr">
        <is>
          <t>Nominee shareholders· ανώνυμες μετοχές· καταστατικά που επιτρέπουν κατοχή «για λογαριασμό τρίτου».</t>
        </is>
      </c>
    </row>
    <row r="10" ht="23.85" customHeight="1" s="30">
      <c r="B10" s="24" t="inlineStr">
        <is>
          <t>1ε</t>
        </is>
      </c>
      <c r="C10" s="8" t="inlineStr">
        <is>
          <t>Επιχειρήσεις έντασης μετρητών</t>
        </is>
      </c>
      <c r="D10" s="8" t="inlineStr">
        <is>
          <t>Εστίαση, λιανική, πρατήρια, καντίνες, συνεργεία, κομμωτήρια, ταξί - υψηλός λόγος μετρητών προς τζίρο.</t>
        </is>
      </c>
    </row>
    <row r="11" ht="23.85" customHeight="1" s="30">
      <c r="B11" s="24" t="inlineStr">
        <is>
          <t>1στ</t>
        </is>
      </c>
      <c r="C11" s="8" t="inlineStr">
        <is>
          <t>Ιδιοκτησιακή δομή εταιρείας που φαίνεται ασυνήθιστη ή υπερβολικά πολύπλοκη, δεδομένης της φύσης των δραστηριοτήτων της</t>
        </is>
      </c>
      <c r="D11" s="8" t="inlineStr">
        <is>
          <t>Τρία και πλέον επίπεδα συμμετοχών, ή αλλοδαπές ενδιάμεσες οντότητες, για μια απλή εγχώρια δραστηριότητα.</t>
        </is>
      </c>
    </row>
    <row r="12" ht="35.1" customHeight="1" s="30">
      <c r="B12" s="24" t="inlineStr">
        <is>
          <t>1ζ</t>
        </is>
      </c>
      <c r="C12" s="8" t="inlineStr">
        <is>
          <t>Πελάτης υπήκοος τρίτης χώρας που υποβάλλει αίτηση για χορήγηση δικαιώματος διαμονής ή ιθαγένειας στο κράτος μέλος με αντάλλαγμα μεταφορές κεφαλαίων, αγορά ιδιοκτησίας ή κρατικών ομολόγων ή επενδύσεις σε εταιρείες</t>
        </is>
      </c>
      <c r="D12" s="8" t="inlineStr">
        <is>
          <t>Golden Visa και ανάλογα προγράμματα.</t>
        </is>
      </c>
    </row>
    <row r="13" ht="15" customHeight="1" s="30">
      <c r="B13" s="36" t="inlineStr">
        <is>
          <t>2. Παράγοντες ως προς προϊόντα, υπηρεσίες, συναλλαγές ή διαύλους παροχής</t>
        </is>
      </c>
      <c r="C13" s="35" t="n"/>
      <c r="D13" s="32" t="n"/>
    </row>
    <row r="14" ht="15" customHeight="1" s="30">
      <c r="B14" s="24" t="inlineStr">
        <is>
          <t>2α</t>
        </is>
      </c>
      <c r="C14" s="8" t="inlineStr">
        <is>
          <t>Ιδιωτική τραπεζική</t>
        </is>
      </c>
      <c r="D14" s="8" t="inlineStr">
        <is>
          <t>Πελάτης με σχέση private banking.</t>
        </is>
      </c>
    </row>
    <row r="15" ht="23.85" customHeight="1" s="30">
      <c r="B15" s="24" t="inlineStr">
        <is>
          <t>2β</t>
        </is>
      </c>
      <c r="C15" s="8" t="inlineStr">
        <is>
          <t>Προϊόντα ή συναλλαγές που ευνοούν την ανωνυμία</t>
        </is>
      </c>
      <c r="D15" s="8" t="inlineStr">
        <is>
          <t>Ανώνυμα μέσα πληρωμής, προπληρωμένες κάρτες, δομές που αποκρύπτουν τον δικαιούχο.</t>
        </is>
      </c>
    </row>
    <row r="16" ht="57.4" customHeight="1" s="30">
      <c r="B16" s="24" t="inlineStr">
        <is>
          <t>2γ</t>
        </is>
      </c>
      <c r="C16" s="8" t="inlineStr">
        <is>
          <t>Επιχειρηματικές σχέσεις ή συναλλαγές χωρίς φυσική παρουσία των μερών, χωρίς ορισμένες διασφαλίσεις, όπως μέσα ηλεκτρονικής ταυτοποίησης, σχετικές υπηρεσίες εμπιστοσύνης όπως ορίζονται στον Κανονισμό (ΕΕ) 910/2014, ή οποιαδήποτε άλλη ασφαλή εξ αποστάσεως ή ηλεκτρονική διαδικασία ταυτοποίησης που ρυθμίζεται, αναγνωρίζεται, εγκρίνεται ή γίνεται δεκτή από τις σχετικές εθνικές αρχές</t>
        </is>
      </c>
      <c r="D16" s="8" t="inlineStr">
        <is>
          <t>Ο κίνδυνος δεν είναι η εξ αποστάσεως σχέση καθαυτή, αλλά η εξ αποστάσεως σχέση χωρίς ασφαλή ταυτοποίηση. Με αναγνωρισμένο μέσο, ο παράγοντας εξουδετερώνεται.</t>
        </is>
      </c>
    </row>
    <row r="17" ht="23.85" customHeight="1" s="30">
      <c r="B17" s="24" t="inlineStr">
        <is>
          <t>2δ</t>
        </is>
      </c>
      <c r="C17" s="8" t="inlineStr">
        <is>
          <t>Πληρωμές που λαμβάνονται από τρίτους με τους οποίους δεν προκύπτει η ύπαρξη οποιασδήποτε σχέσης</t>
        </is>
      </c>
      <c r="D17" s="8" t="inlineStr">
        <is>
          <t>Εισπράξεις από πρόσωπα άσχετα με τη συναλλαγή· εξόφληση τιμολογίων από τρίτους.</t>
        </is>
      </c>
    </row>
    <row r="18" ht="23.85" customHeight="1" s="30">
      <c r="B18" s="24" t="inlineStr">
        <is>
          <t>2ε</t>
        </is>
      </c>
      <c r="C18" s="8" t="inlineStr">
        <is>
          <t>Νέα προϊόντα και νέες επιχειρηματικές πρακτικές, συμπεριλαμβανομένων νέων διαύλων παροχής, καθώς και της χρήσης νέων ή αναπτυσσόμενων τεχνολογιών</t>
        </is>
      </c>
      <c r="D18" s="8" t="inlineStr">
        <is>
          <t>Κρυπτοστοιχεία, νέες πλατφόρμες πληρωμών, νέα επιχειρηματικά μοντέλα του πελάτη.</t>
        </is>
      </c>
    </row>
    <row r="19" ht="35.1" customHeight="1" s="30">
      <c r="B19" s="24" t="inlineStr">
        <is>
          <t>2στ</t>
        </is>
      </c>
      <c r="C19" s="8" t="inlineStr">
        <is>
          <t>Συναλλαγές που συνδέονται με πετρέλαιο, πολύτιμα μέταλλα, προϊόντα καπνού, πολιτιστικά τεχνουργήματα και άλλα αντικείμενα αρχαιολογικής, ιστορικής, πολιτιστικής και θρησκευτικής σημασίας ή σπάνιας επιστημονικής αξίας, καθώς και ελεφαντοστό και προστατευόμενα είδη</t>
        </is>
      </c>
      <c r="D19" s="8" t="inlineStr">
        <is>
          <t>Ελέγξτε τον Κ.Α.Δ. και το πραγματικό αντικείμενο των τιμολογίων.</t>
        </is>
      </c>
    </row>
    <row r="20" ht="15" customHeight="1" s="30">
      <c r="B20" s="36" t="inlineStr">
        <is>
          <t>3. Γεωγραφικοί παράγοντες κινδύνου</t>
        </is>
      </c>
      <c r="C20" s="35" t="n"/>
      <c r="D20" s="32" t="n"/>
    </row>
    <row r="21" ht="35.1" customHeight="1" s="30">
      <c r="B21" s="24" t="inlineStr">
        <is>
          <t>3α</t>
        </is>
      </c>
      <c r="C21" s="8" t="inlineStr">
        <is>
          <t>Χώρες στις οποίες έχει διαπιστωθεί, σύμφωνα με αξιόπιστες πηγές πέραν των σχετικών πράξεων της Ευρωπαϊκής Επιτροπής, η έλλειψη αποτελεσματικών συστημάτων καταπολέμησης της νομιμοποίησης εσόδων και της χρηματοδότησης της τρομοκρατίας</t>
        </is>
      </c>
      <c r="D21" s="8" t="inlineStr">
        <is>
          <t>Κατάλογοι FATF (μαύρη/γκρίζα λίστα) και εκθέσεις MONEYVAL - πέραν του καταλόγου τρίτων χωρών υψηλού κινδύνου της Ε.Ε.</t>
        </is>
      </c>
    </row>
    <row r="22" ht="23.85" customHeight="1" s="30">
      <c r="B22" s="24" t="inlineStr">
        <is>
          <t>3β</t>
        </is>
      </c>
      <c r="C22" s="8" t="inlineStr">
        <is>
          <t>Χώρες στις οποίες έχουν διαπιστωθεί υψηλά επίπεδα διαφθοράς, οργανωμένου εγκλήματος ή άλλων εγκληματικών δραστηριοτήτων</t>
        </is>
      </c>
      <c r="D22" s="8" t="inlineStr">
        <is>
          <t>Τεκμηριώστε με αναφορά σε έκθεση διεθνούς οργανισμού.</t>
        </is>
      </c>
    </row>
    <row r="23" ht="35.1" customHeight="1" s="30">
      <c r="B23" s="24" t="inlineStr">
        <is>
          <t>3γ</t>
        </is>
      </c>
      <c r="C23" s="8" t="inlineStr">
        <is>
          <t>Χώρες που υπόκεινται σε κυρώσεις, εμπορικό αποκλεισμό ή παρεμφερή περιοριστικά μέτρα που έχουν επιβληθεί από την Ευρωπαϊκή Ένωση ή τον Οργανισμό Ηνωμένων Εθνών</t>
        </is>
      </c>
      <c r="D23" s="8" t="inlineStr">
        <is>
          <t>Έλεγχος στους καταλόγους κυρώσεων Ε.Ε. και Ο.Η.Ε. Η παραβίαση περιοριστικών μέτρων της Ε.Ε. αποτελεί πλέον βασικό αδίκημα (άρ. 4 περ. κβ΄, ν. 5232/2025).</t>
        </is>
      </c>
    </row>
    <row r="24" ht="23.85" customHeight="1" s="30">
      <c r="B24" s="24" t="inlineStr">
        <is>
          <t>3δ</t>
        </is>
      </c>
      <c r="C24" s="8" t="inlineStr">
        <is>
          <t>Χώρες που παρέχουν χρηματοδότηση ή υποστήριξη σε τρομοκρατικές δραστηριότητες ή που στο έδαφός τους δρουν οργανώσεις χαρακτηρισμένες ως τρομοκρατικές</t>
        </is>
      </c>
      <c r="D24" s="8" t="inlineStr">
        <is>
          <t xml:space="preserve"> - </t>
        </is>
      </c>
    </row>
  </sheetData>
  <mergeCells count="4">
    <mergeCell ref="B13:D13"/>
    <mergeCell ref="B5:D5"/>
    <mergeCell ref="B2:D2"/>
    <mergeCell ref="B20:D20"/>
  </mergeCells>
  <pageMargins left="0.75" right="0.75" top="1" bottom="1" header="0.511811023622047" footer="0.511811023622047"/>
  <pageSetup orientation="portrait" paperSize="9" horizontalDpi="300" verticalDpi="3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2026-08-28T14:57:51Z</dcterms:created>
  <dcterms:modified xmlns:dcterms="http://purl.org/dc/terms/" xmlns:xsi="http://www.w3.org/2001/XMLSchema-instance" xsi:type="dcterms:W3CDTF">2026-08-30T22:23:54Z</dcterms:modified>
  <cp:lastModifiedBy>ΚΩΝΣΤΑΝΤΙΝΟΣ ΚΟΥΛΟΓΙΑΝΝΗΣ</cp:lastModifiedBy>
  <cp:revision>0</cp:revision>
</cp:coreProperties>
</file>